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2"/>
  </bookViews>
  <sheets>
    <sheet name="Kalakaua_Kaiulani1" sheetId="1" r:id="rId1"/>
    <sheet name="Kalakaua_Kaiulani2" sheetId="2" r:id="rId2"/>
    <sheet name="Kalakaua_Kapahulu" sheetId="3" r:id="rId3"/>
  </sheets>
  <definedNames/>
  <calcPr fullCalcOnLoad="1"/>
</workbook>
</file>

<file path=xl/sharedStrings.xml><?xml version="1.0" encoding="utf-8"?>
<sst xmlns="http://schemas.openxmlformats.org/spreadsheetml/2006/main" count="424" uniqueCount="88">
  <si>
    <t>Green Start</t>
  </si>
  <si>
    <t>Green end</t>
  </si>
  <si>
    <t>Number of queue</t>
  </si>
  <si>
    <t>Vehicle # 1</t>
  </si>
  <si>
    <t>Vehicle # 2</t>
  </si>
  <si>
    <t>Vehicle # 3</t>
  </si>
  <si>
    <t>Vehicle # 4</t>
  </si>
  <si>
    <t>Vehicle # 5</t>
  </si>
  <si>
    <t>Vehicle # 6</t>
  </si>
  <si>
    <t>Vehicle # 7</t>
  </si>
  <si>
    <t>Vehicle # 8</t>
  </si>
  <si>
    <t>Vehicle # 9</t>
  </si>
  <si>
    <t>Vehicle # 10</t>
  </si>
  <si>
    <t>Vehicle # 11</t>
  </si>
  <si>
    <t>Vehicle # 12</t>
  </si>
  <si>
    <t>Vehicle # 13</t>
  </si>
  <si>
    <t>Vehicle # 14</t>
  </si>
  <si>
    <t>Vehicle # 15</t>
  </si>
  <si>
    <t>Vehicle # 16</t>
  </si>
  <si>
    <t>Vehicle # 17</t>
  </si>
  <si>
    <t>Vehicle # 18</t>
  </si>
  <si>
    <t>Vehicle # 19</t>
  </si>
  <si>
    <t>Vehicle # 20</t>
  </si>
  <si>
    <t>Vehicle # 21</t>
  </si>
  <si>
    <t>Vehicle # 22</t>
  </si>
  <si>
    <t>Vehicle # 23</t>
  </si>
  <si>
    <t>Vehicle # 24</t>
  </si>
  <si>
    <t>Vehicle # 25</t>
  </si>
  <si>
    <t>Vehicle # 26</t>
  </si>
  <si>
    <t>Vehicle # 27</t>
  </si>
  <si>
    <t>Vehicle # 28</t>
  </si>
  <si>
    <t>Vehicle # 29</t>
  </si>
  <si>
    <t>Vehicle # 30</t>
  </si>
  <si>
    <t>Vehicle # 31</t>
  </si>
  <si>
    <t>Vehicle # 32</t>
  </si>
  <si>
    <t>Vehicle # 33</t>
  </si>
  <si>
    <t>Vehicle # 34</t>
  </si>
  <si>
    <t>Vehicle # 35</t>
  </si>
  <si>
    <t>Vehicle # 36</t>
  </si>
  <si>
    <t>Vehicle # 37</t>
  </si>
  <si>
    <t>Vehicle # 38</t>
  </si>
  <si>
    <t>Vehicle # 39</t>
  </si>
  <si>
    <t>Vehicle # 40</t>
  </si>
  <si>
    <t>cycle 1</t>
  </si>
  <si>
    <t>LT</t>
  </si>
  <si>
    <t>TH</t>
  </si>
  <si>
    <t>cycle 2</t>
  </si>
  <si>
    <t>cycle 3</t>
  </si>
  <si>
    <t>cycle 4</t>
  </si>
  <si>
    <t>cycle 5</t>
  </si>
  <si>
    <t>cycle 6</t>
  </si>
  <si>
    <t>cycle 7</t>
  </si>
  <si>
    <t>cycle 8</t>
  </si>
  <si>
    <t>cycle 9</t>
  </si>
  <si>
    <t>cycle 10</t>
  </si>
  <si>
    <t>cycle 11</t>
  </si>
  <si>
    <t>cycle 12</t>
  </si>
  <si>
    <t>cycle 13</t>
  </si>
  <si>
    <t>cycle 14</t>
  </si>
  <si>
    <t>cycle 15</t>
  </si>
  <si>
    <t>cycle 16</t>
  </si>
  <si>
    <t>cycle 17</t>
  </si>
  <si>
    <t>cycle 18</t>
  </si>
  <si>
    <t>cycle 19</t>
  </si>
  <si>
    <t>cycle 20</t>
  </si>
  <si>
    <t>cycle 21</t>
  </si>
  <si>
    <t>cycle 22</t>
  </si>
  <si>
    <t>cycle 23</t>
  </si>
  <si>
    <t>cycle 24</t>
  </si>
  <si>
    <t>cycle 25</t>
  </si>
  <si>
    <t>cycle 26</t>
  </si>
  <si>
    <t>cycle 27</t>
  </si>
  <si>
    <t>cycle 28</t>
  </si>
  <si>
    <t>cycle 29</t>
  </si>
  <si>
    <t>cycle 30</t>
  </si>
  <si>
    <t>Headway (s)</t>
  </si>
  <si>
    <t>Saturation Flow</t>
  </si>
  <si>
    <t>SULT (s)</t>
  </si>
  <si>
    <t>LTGreen Time (s)</t>
  </si>
  <si>
    <t>THGreen Time (s)</t>
  </si>
  <si>
    <t>average</t>
  </si>
  <si>
    <t>LT Headway (s)</t>
  </si>
  <si>
    <t>TH Headway (s)</t>
  </si>
  <si>
    <t>LTSatFlow</t>
  </si>
  <si>
    <t>THSatFlow</t>
  </si>
  <si>
    <t>LT SULT (s)</t>
  </si>
  <si>
    <t>TH SULT (s)</t>
  </si>
  <si>
    <t>DATA FROM KALAKAUA_KAIULANI2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</si>
</sst>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  <numFmt numFmtId="165" formatCode="[$-409]h:mm:ss\ AM/PM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5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zoomScale="75" zoomScaleNormal="75" workbookViewId="0" topLeftCell="BE45">
      <selection activeCell="CB48" sqref="CB48:CB56"/>
    </sheetView>
  </sheetViews>
  <sheetFormatPr defaultColWidth="9.140625" defaultRowHeight="12.75"/>
  <cols>
    <col min="1" max="1" width="16.7109375" style="0" customWidth="1"/>
    <col min="2" max="5" width="9.7109375" style="0" bestFit="1" customWidth="1"/>
    <col min="8" max="23" width="9.7109375" style="0" bestFit="1" customWidth="1"/>
    <col min="26" max="43" width="9.7109375" style="0" bestFit="1" customWidth="1"/>
    <col min="52" max="57" width="9.7109375" style="0" bestFit="1" customWidth="1"/>
    <col min="60" max="61" width="9.7109375" style="0" bestFit="1" customWidth="1"/>
  </cols>
  <sheetData>
    <row r="1" spans="1:66" ht="12.75">
      <c r="A1" s="34"/>
      <c r="B1" s="27" t="s">
        <v>43</v>
      </c>
      <c r="C1" s="28"/>
      <c r="D1" s="29" t="s">
        <v>46</v>
      </c>
      <c r="E1" s="28"/>
      <c r="F1" s="29" t="s">
        <v>47</v>
      </c>
      <c r="G1" s="28"/>
      <c r="H1" s="29" t="s">
        <v>48</v>
      </c>
      <c r="I1" s="28"/>
      <c r="J1" s="29" t="s">
        <v>49</v>
      </c>
      <c r="K1" s="28"/>
      <c r="L1" s="29" t="s">
        <v>50</v>
      </c>
      <c r="M1" s="28"/>
      <c r="N1" s="29" t="s">
        <v>51</v>
      </c>
      <c r="O1" s="28"/>
      <c r="P1" s="29" t="s">
        <v>52</v>
      </c>
      <c r="Q1" s="28"/>
      <c r="R1" s="29" t="s">
        <v>53</v>
      </c>
      <c r="S1" s="28"/>
      <c r="T1" s="29" t="s">
        <v>54</v>
      </c>
      <c r="U1" s="28"/>
      <c r="V1" s="29" t="s">
        <v>55</v>
      </c>
      <c r="W1" s="28"/>
      <c r="X1" s="29" t="s">
        <v>56</v>
      </c>
      <c r="Y1" s="28"/>
      <c r="Z1" s="29" t="s">
        <v>57</v>
      </c>
      <c r="AA1" s="28"/>
      <c r="AB1" s="29" t="s">
        <v>58</v>
      </c>
      <c r="AC1" s="28"/>
      <c r="AD1" s="29" t="s">
        <v>59</v>
      </c>
      <c r="AE1" s="28"/>
      <c r="AF1" s="29" t="s">
        <v>60</v>
      </c>
      <c r="AG1" s="28"/>
      <c r="AH1" s="29" t="s">
        <v>61</v>
      </c>
      <c r="AI1" s="28"/>
      <c r="AJ1" s="29" t="s">
        <v>62</v>
      </c>
      <c r="AK1" s="28"/>
      <c r="AL1" s="29" t="s">
        <v>63</v>
      </c>
      <c r="AM1" s="28"/>
      <c r="AN1" s="29" t="s">
        <v>64</v>
      </c>
      <c r="AO1" s="28"/>
      <c r="AP1" s="29" t="s">
        <v>65</v>
      </c>
      <c r="AQ1" s="28"/>
      <c r="AR1" s="29" t="s">
        <v>66</v>
      </c>
      <c r="AS1" s="28"/>
      <c r="AT1" s="29" t="s">
        <v>67</v>
      </c>
      <c r="AU1" s="28"/>
      <c r="AV1" s="29" t="s">
        <v>68</v>
      </c>
      <c r="AW1" s="28"/>
      <c r="AX1" s="29" t="s">
        <v>69</v>
      </c>
      <c r="AY1" s="28"/>
      <c r="AZ1" s="29" t="s">
        <v>70</v>
      </c>
      <c r="BA1" s="28"/>
      <c r="BB1" s="29" t="s">
        <v>71</v>
      </c>
      <c r="BC1" s="28"/>
      <c r="BD1" s="29" t="s">
        <v>72</v>
      </c>
      <c r="BE1" s="28"/>
      <c r="BF1" s="29" t="s">
        <v>73</v>
      </c>
      <c r="BG1" s="28"/>
      <c r="BH1" s="32" t="s">
        <v>74</v>
      </c>
      <c r="BI1" s="33"/>
      <c r="BJ1" s="45" t="s">
        <v>87</v>
      </c>
      <c r="BK1" s="45"/>
      <c r="BL1" s="45"/>
      <c r="BM1" s="45"/>
      <c r="BN1" s="45"/>
    </row>
    <row r="2" spans="1:62" ht="13.5" thickBot="1">
      <c r="A2" s="35"/>
      <c r="B2" s="9" t="s">
        <v>44</v>
      </c>
      <c r="C2" s="10" t="s">
        <v>45</v>
      </c>
      <c r="D2" s="10" t="s">
        <v>44</v>
      </c>
      <c r="E2" s="10" t="s">
        <v>45</v>
      </c>
      <c r="F2" s="10" t="s">
        <v>44</v>
      </c>
      <c r="G2" s="10" t="s">
        <v>45</v>
      </c>
      <c r="H2" s="10" t="s">
        <v>44</v>
      </c>
      <c r="I2" s="10" t="s">
        <v>45</v>
      </c>
      <c r="J2" s="10" t="s">
        <v>44</v>
      </c>
      <c r="K2" s="10" t="s">
        <v>45</v>
      </c>
      <c r="L2" s="10" t="s">
        <v>44</v>
      </c>
      <c r="M2" s="10" t="s">
        <v>45</v>
      </c>
      <c r="N2" s="10" t="s">
        <v>44</v>
      </c>
      <c r="O2" s="10" t="s">
        <v>45</v>
      </c>
      <c r="P2" s="10" t="s">
        <v>44</v>
      </c>
      <c r="Q2" s="10" t="s">
        <v>45</v>
      </c>
      <c r="R2" s="10" t="s">
        <v>44</v>
      </c>
      <c r="S2" s="10" t="s">
        <v>45</v>
      </c>
      <c r="T2" s="10" t="s">
        <v>44</v>
      </c>
      <c r="U2" s="10" t="s">
        <v>45</v>
      </c>
      <c r="V2" s="10" t="s">
        <v>44</v>
      </c>
      <c r="W2" s="10" t="s">
        <v>45</v>
      </c>
      <c r="X2" s="10" t="s">
        <v>44</v>
      </c>
      <c r="Y2" s="10" t="s">
        <v>45</v>
      </c>
      <c r="Z2" s="10" t="s">
        <v>44</v>
      </c>
      <c r="AA2" s="10" t="s">
        <v>45</v>
      </c>
      <c r="AB2" s="10" t="s">
        <v>44</v>
      </c>
      <c r="AC2" s="10" t="s">
        <v>45</v>
      </c>
      <c r="AD2" s="10" t="s">
        <v>44</v>
      </c>
      <c r="AE2" s="10" t="s">
        <v>45</v>
      </c>
      <c r="AF2" s="10" t="s">
        <v>44</v>
      </c>
      <c r="AG2" s="10" t="s">
        <v>45</v>
      </c>
      <c r="AH2" s="10" t="s">
        <v>44</v>
      </c>
      <c r="AI2" s="10" t="s">
        <v>45</v>
      </c>
      <c r="AJ2" s="10" t="s">
        <v>44</v>
      </c>
      <c r="AK2" s="10" t="s">
        <v>45</v>
      </c>
      <c r="AL2" s="10" t="s">
        <v>44</v>
      </c>
      <c r="AM2" s="10" t="s">
        <v>45</v>
      </c>
      <c r="AN2" s="10" t="s">
        <v>44</v>
      </c>
      <c r="AO2" s="10" t="s">
        <v>45</v>
      </c>
      <c r="AP2" s="10" t="s">
        <v>44</v>
      </c>
      <c r="AQ2" s="10" t="s">
        <v>45</v>
      </c>
      <c r="AR2" s="10" t="s">
        <v>44</v>
      </c>
      <c r="AS2" s="10" t="s">
        <v>45</v>
      </c>
      <c r="AT2" s="10" t="s">
        <v>44</v>
      </c>
      <c r="AU2" s="10" t="s">
        <v>45</v>
      </c>
      <c r="AV2" s="10" t="s">
        <v>44</v>
      </c>
      <c r="AW2" s="10" t="s">
        <v>45</v>
      </c>
      <c r="AX2" s="10" t="s">
        <v>44</v>
      </c>
      <c r="AY2" s="10" t="s">
        <v>45</v>
      </c>
      <c r="AZ2" s="10" t="s">
        <v>44</v>
      </c>
      <c r="BA2" s="10" t="s">
        <v>45</v>
      </c>
      <c r="BB2" s="10" t="s">
        <v>44</v>
      </c>
      <c r="BC2" s="10" t="s">
        <v>45</v>
      </c>
      <c r="BD2" s="10" t="s">
        <v>44</v>
      </c>
      <c r="BE2" s="10" t="s">
        <v>45</v>
      </c>
      <c r="BF2" s="10" t="s">
        <v>44</v>
      </c>
      <c r="BG2" s="10" t="s">
        <v>45</v>
      </c>
      <c r="BH2" s="10" t="s">
        <v>44</v>
      </c>
      <c r="BI2" s="11" t="s">
        <v>45</v>
      </c>
      <c r="BJ2" s="42"/>
    </row>
    <row r="3" spans="1:62" ht="12.75">
      <c r="A3" s="12" t="s">
        <v>0</v>
      </c>
      <c r="B3" s="2">
        <v>0.5391823958333334</v>
      </c>
      <c r="C3" s="3">
        <v>0.5391774305555556</v>
      </c>
      <c r="D3" s="3">
        <v>0.5400846064814815</v>
      </c>
      <c r="E3" s="3">
        <v>0.5400917824074074</v>
      </c>
      <c r="F3" s="3"/>
      <c r="G3" s="3"/>
      <c r="H3" s="3">
        <v>0.5419234606481481</v>
      </c>
      <c r="I3" s="3">
        <v>0.5419268981481481</v>
      </c>
      <c r="J3" s="3">
        <v>0.542845775462963</v>
      </c>
      <c r="K3" s="3">
        <v>0.5428466782407407</v>
      </c>
      <c r="L3" s="3">
        <v>0.5437767361111111</v>
      </c>
      <c r="M3" s="3">
        <v>0.5437724189814815</v>
      </c>
      <c r="N3" s="3">
        <v>0.5447037731481482</v>
      </c>
      <c r="O3" s="3">
        <v>0.544696712962963</v>
      </c>
      <c r="P3" s="3">
        <v>0.545628425925926</v>
      </c>
      <c r="Q3" s="3">
        <v>0.5456210185185185</v>
      </c>
      <c r="R3" s="3">
        <v>0.5465491087962963</v>
      </c>
      <c r="S3" s="3">
        <v>0.5465451388888889</v>
      </c>
      <c r="T3" s="3">
        <v>0.5474882407407408</v>
      </c>
      <c r="U3" s="3">
        <v>0.5474969212962962</v>
      </c>
      <c r="V3" s="3">
        <v>0.5483975231481482</v>
      </c>
      <c r="W3" s="3">
        <v>0.5483953587962963</v>
      </c>
      <c r="X3" s="3"/>
      <c r="Y3" s="3"/>
      <c r="Z3" s="3">
        <v>0.550250462962963</v>
      </c>
      <c r="AA3" s="3">
        <v>0.5502448611111111</v>
      </c>
      <c r="AB3" s="3">
        <v>0.5511783796296296</v>
      </c>
      <c r="AC3" s="3">
        <v>0.5511787384259259</v>
      </c>
      <c r="AD3" s="3">
        <v>0.552097800925926</v>
      </c>
      <c r="AE3" s="3">
        <v>0.5520967129629629</v>
      </c>
      <c r="AF3" s="3">
        <v>0.5530314930555555</v>
      </c>
      <c r="AG3" s="3">
        <v>0.5530251736111111</v>
      </c>
      <c r="AH3" s="3">
        <v>0.5539655671296296</v>
      </c>
      <c r="AI3" s="3">
        <v>0.5539624884259259</v>
      </c>
      <c r="AJ3" s="3">
        <v>0.5548869675925926</v>
      </c>
      <c r="AK3" s="3">
        <v>0.5548788310185185</v>
      </c>
      <c r="AL3" s="3">
        <v>0.5558148842592593</v>
      </c>
      <c r="AM3" s="3">
        <v>0.555813611111111</v>
      </c>
      <c r="AN3" s="3">
        <v>0.5567453240740741</v>
      </c>
      <c r="AO3" s="3">
        <v>0.5567435185185186</v>
      </c>
      <c r="AP3" s="3">
        <v>0.5576616666666666</v>
      </c>
      <c r="AQ3" s="3">
        <v>0.5576665509259259</v>
      </c>
      <c r="AR3" s="3"/>
      <c r="AS3" s="3"/>
      <c r="AT3" s="3"/>
      <c r="AU3" s="3"/>
      <c r="AV3" s="3"/>
      <c r="AW3" s="3"/>
      <c r="AX3" s="3"/>
      <c r="AY3" s="3"/>
      <c r="AZ3" s="3">
        <v>0.5632199421296297</v>
      </c>
      <c r="BA3" s="3">
        <v>0.5632108912037037</v>
      </c>
      <c r="BB3" s="3">
        <v>0.5641449652777778</v>
      </c>
      <c r="BC3" s="3">
        <v>0.5641485763888888</v>
      </c>
      <c r="BD3" s="3">
        <v>0.5650681712962963</v>
      </c>
      <c r="BE3" s="3">
        <v>0.5650640162037037</v>
      </c>
      <c r="BF3" s="3"/>
      <c r="BG3" s="3"/>
      <c r="BH3" s="3">
        <v>0.5669191203703704</v>
      </c>
      <c r="BI3" s="1">
        <v>0.5669203819444445</v>
      </c>
      <c r="BJ3" s="42"/>
    </row>
    <row r="4" spans="1:62" ht="12.75">
      <c r="A4" s="13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42"/>
    </row>
    <row r="5" spans="1:62" ht="12.75">
      <c r="A5" s="13" t="s">
        <v>1</v>
      </c>
      <c r="B5" s="6">
        <v>0.5396741087962963</v>
      </c>
      <c r="C5" s="5">
        <v>0.5396269097222223</v>
      </c>
      <c r="D5" s="5">
        <v>0.5405517476851852</v>
      </c>
      <c r="E5" s="5">
        <v>0.5405309606481482</v>
      </c>
      <c r="F5" s="5"/>
      <c r="G5" s="5"/>
      <c r="H5" s="5">
        <v>0.5424109953703703</v>
      </c>
      <c r="I5" s="5">
        <v>0.5423916666666667</v>
      </c>
      <c r="J5" s="5">
        <v>0.5433210300925926</v>
      </c>
      <c r="K5" s="5">
        <v>0.5433065625</v>
      </c>
      <c r="L5" s="5">
        <v>0.5442587152777778</v>
      </c>
      <c r="M5" s="5">
        <v>0.5442458680555555</v>
      </c>
      <c r="N5" s="5">
        <v>0.5451707175925926</v>
      </c>
      <c r="O5" s="5">
        <v>0.5451575115740741</v>
      </c>
      <c r="P5" s="5">
        <v>0.5460988078703704</v>
      </c>
      <c r="Q5" s="5">
        <v>0.5460955555555556</v>
      </c>
      <c r="R5" s="5">
        <v>0.5470120717592593</v>
      </c>
      <c r="S5" s="5">
        <v>0.5470059027777777</v>
      </c>
      <c r="T5" s="5">
        <v>0.5479470486111111</v>
      </c>
      <c r="U5" s="5">
        <v>0.5479278703703704</v>
      </c>
      <c r="V5" s="5">
        <v>0.5488710648148148</v>
      </c>
      <c r="W5" s="5">
        <v>0.548857962962963</v>
      </c>
      <c r="X5" s="5"/>
      <c r="Y5" s="5"/>
      <c r="Z5" s="5">
        <v>0.5507125231481481</v>
      </c>
      <c r="AA5" s="5">
        <v>0.5507025810185185</v>
      </c>
      <c r="AB5" s="5">
        <v>0.5516489351851852</v>
      </c>
      <c r="AC5" s="5">
        <v>0.5516744328703703</v>
      </c>
      <c r="AD5" s="5">
        <v>0.5525746875</v>
      </c>
      <c r="AE5" s="5">
        <v>0.5525658217592593</v>
      </c>
      <c r="AF5" s="5">
        <v>0.5534910300925926</v>
      </c>
      <c r="AG5" s="5">
        <v>0.5534803587962963</v>
      </c>
      <c r="AH5" s="5">
        <v>0.5544158680555555</v>
      </c>
      <c r="AI5" s="5">
        <v>0.5544115277777778</v>
      </c>
      <c r="AJ5" s="5">
        <v>0.5553394444444445</v>
      </c>
      <c r="AK5" s="5">
        <v>0.5553322106481481</v>
      </c>
      <c r="AL5" s="5">
        <v>0.5562807407407407</v>
      </c>
      <c r="AM5" s="5">
        <v>0.5562767592592592</v>
      </c>
      <c r="AN5" s="5">
        <v>0.5572063078703704</v>
      </c>
      <c r="AO5" s="5">
        <v>0.5571928240740741</v>
      </c>
      <c r="AP5" s="5">
        <v>0.5581224652777778</v>
      </c>
      <c r="AQ5" s="5">
        <v>0.5581110648148148</v>
      </c>
      <c r="AR5" s="5"/>
      <c r="AS5" s="5"/>
      <c r="AT5" s="5"/>
      <c r="AU5" s="5"/>
      <c r="AV5" s="5"/>
      <c r="AW5" s="5"/>
      <c r="AX5" s="5"/>
      <c r="AY5" s="5"/>
      <c r="AZ5" s="5">
        <v>0.5636959259259259</v>
      </c>
      <c r="BA5" s="5">
        <v>0.5636774768518519</v>
      </c>
      <c r="BB5" s="5">
        <v>0.5645992476851852</v>
      </c>
      <c r="BC5" s="5">
        <v>0.5645966435185185</v>
      </c>
      <c r="BD5" s="5">
        <v>0.5655305902777777</v>
      </c>
      <c r="BE5" s="5">
        <v>0.5655186574074075</v>
      </c>
      <c r="BF5" s="5"/>
      <c r="BG5" s="5"/>
      <c r="BH5" s="5">
        <v>0.5673875115740741</v>
      </c>
      <c r="BI5" s="1">
        <v>0.5673818981481481</v>
      </c>
      <c r="BJ5" s="42"/>
    </row>
    <row r="6" spans="1:62" ht="12.75">
      <c r="A6" s="13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42"/>
    </row>
    <row r="7" spans="1:62" ht="12.75">
      <c r="A7" s="13" t="s">
        <v>2</v>
      </c>
      <c r="B7" s="7">
        <v>2</v>
      </c>
      <c r="C7" s="4">
        <v>4</v>
      </c>
      <c r="D7" s="4">
        <v>4</v>
      </c>
      <c r="E7" s="4">
        <v>1</v>
      </c>
      <c r="F7" s="4"/>
      <c r="G7" s="4"/>
      <c r="H7" s="4">
        <v>4</v>
      </c>
      <c r="I7" s="4">
        <v>2</v>
      </c>
      <c r="J7" s="4">
        <v>2</v>
      </c>
      <c r="K7" s="4">
        <v>1</v>
      </c>
      <c r="L7" s="4">
        <v>7</v>
      </c>
      <c r="M7" s="4">
        <v>1</v>
      </c>
      <c r="N7" s="4">
        <v>2</v>
      </c>
      <c r="O7" s="4">
        <v>2</v>
      </c>
      <c r="P7" s="4">
        <v>5</v>
      </c>
      <c r="Q7" s="4">
        <v>4</v>
      </c>
      <c r="R7" s="4">
        <v>4</v>
      </c>
      <c r="S7" s="4">
        <v>3</v>
      </c>
      <c r="T7" s="4">
        <v>3</v>
      </c>
      <c r="U7" s="4">
        <v>3</v>
      </c>
      <c r="V7" s="4">
        <v>1</v>
      </c>
      <c r="W7" s="4">
        <v>5</v>
      </c>
      <c r="X7" s="4"/>
      <c r="Y7" s="4"/>
      <c r="Z7" s="4">
        <v>2</v>
      </c>
      <c r="AA7" s="4">
        <v>2</v>
      </c>
      <c r="AB7" s="4">
        <v>6</v>
      </c>
      <c r="AC7" s="4">
        <v>1</v>
      </c>
      <c r="AD7" s="4">
        <v>5</v>
      </c>
      <c r="AE7" s="4">
        <v>3</v>
      </c>
      <c r="AF7" s="4">
        <v>0</v>
      </c>
      <c r="AG7" s="4">
        <v>2</v>
      </c>
      <c r="AH7" s="4">
        <v>4</v>
      </c>
      <c r="AI7" s="4">
        <v>5</v>
      </c>
      <c r="AJ7" s="4">
        <v>5</v>
      </c>
      <c r="AK7" s="4">
        <v>2</v>
      </c>
      <c r="AL7" s="4">
        <v>6</v>
      </c>
      <c r="AM7" s="4">
        <v>5</v>
      </c>
      <c r="AN7" s="4">
        <v>3</v>
      </c>
      <c r="AO7" s="4">
        <v>3</v>
      </c>
      <c r="AP7" s="4">
        <v>5</v>
      </c>
      <c r="AQ7" s="4">
        <v>5</v>
      </c>
      <c r="AR7" s="4"/>
      <c r="AS7" s="4"/>
      <c r="AT7" s="4"/>
      <c r="AU7" s="4"/>
      <c r="AV7" s="4"/>
      <c r="AW7" s="4"/>
      <c r="AX7" s="4"/>
      <c r="AY7" s="4"/>
      <c r="AZ7" s="4">
        <v>3</v>
      </c>
      <c r="BA7" s="4">
        <v>4</v>
      </c>
      <c r="BB7" s="4">
        <v>5</v>
      </c>
      <c r="BC7" s="4">
        <v>3</v>
      </c>
      <c r="BD7" s="4">
        <v>3</v>
      </c>
      <c r="BE7" s="4">
        <v>2</v>
      </c>
      <c r="BF7" s="4"/>
      <c r="BG7" s="4"/>
      <c r="BH7" s="4">
        <v>2</v>
      </c>
      <c r="BI7">
        <v>3</v>
      </c>
      <c r="BJ7" s="42"/>
    </row>
    <row r="8" spans="1:62" ht="12.75">
      <c r="A8" s="13" t="s">
        <v>3</v>
      </c>
      <c r="B8" s="6">
        <v>0.5391823958333334</v>
      </c>
      <c r="C8" s="5">
        <v>0.5391774305555556</v>
      </c>
      <c r="D8" s="5">
        <v>0.5400980092592592</v>
      </c>
      <c r="E8" s="5">
        <v>0.5401401504629629</v>
      </c>
      <c r="F8" s="5"/>
      <c r="G8" s="5"/>
      <c r="H8" s="5">
        <v>0.5419475115740741</v>
      </c>
      <c r="I8" s="5">
        <v>0.5419899305555556</v>
      </c>
      <c r="J8" s="5">
        <v>0.5428703703703703</v>
      </c>
      <c r="K8" s="5">
        <v>0.5428793981481481</v>
      </c>
      <c r="L8" s="5">
        <v>0.5437935763888889</v>
      </c>
      <c r="M8" s="5">
        <v>0.5438417824074074</v>
      </c>
      <c r="N8" s="5">
        <v>0.5447368634259259</v>
      </c>
      <c r="O8" s="5">
        <v>0.5447558564814815</v>
      </c>
      <c r="P8" s="5">
        <v>0.5456541087962963</v>
      </c>
      <c r="Q8" s="5">
        <v>0.5456676736111111</v>
      </c>
      <c r="R8" s="5">
        <v>0.5465800347222222</v>
      </c>
      <c r="S8" s="5">
        <v>0.5465892592592593</v>
      </c>
      <c r="T8" s="5">
        <v>0.5475090393518519</v>
      </c>
      <c r="U8" s="5">
        <v>0.5475392361111111</v>
      </c>
      <c r="V8" s="5">
        <v>0.5484465393518518</v>
      </c>
      <c r="W8" s="5">
        <v>0.5484461805555555</v>
      </c>
      <c r="X8" s="5"/>
      <c r="Y8" s="5"/>
      <c r="Z8" s="5">
        <v>0.5502821180555556</v>
      </c>
      <c r="AA8" s="5">
        <v>0.5502777777777778</v>
      </c>
      <c r="AB8" s="5">
        <v>0.5512100231481482</v>
      </c>
      <c r="AC8" s="5">
        <v>0.5512022569444445</v>
      </c>
      <c r="AD8" s="5">
        <v>0.5521401157407407</v>
      </c>
      <c r="AE8" s="5">
        <v>0.5521632638888889</v>
      </c>
      <c r="AF8" s="5">
        <v>0.5532118055555556</v>
      </c>
      <c r="AG8" s="5">
        <v>0.5530741782407408</v>
      </c>
      <c r="AH8" s="5">
        <v>0.5540020833333333</v>
      </c>
      <c r="AI8" s="5">
        <v>0.5539992013888889</v>
      </c>
      <c r="AJ8" s="5">
        <v>0.5549037847222222</v>
      </c>
      <c r="AK8" s="5">
        <v>0.5549124652777778</v>
      </c>
      <c r="AL8" s="5">
        <v>0.5558534027777778</v>
      </c>
      <c r="AM8" s="5">
        <v>0.5558386574074073</v>
      </c>
      <c r="AN8" s="5">
        <v>0.5567729976851852</v>
      </c>
      <c r="AO8" s="5">
        <v>0.5567708333333333</v>
      </c>
      <c r="AP8" s="5">
        <v>0.5576842708333333</v>
      </c>
      <c r="AQ8" s="5">
        <v>0.5576889814814815</v>
      </c>
      <c r="AR8" s="5"/>
      <c r="AS8" s="5"/>
      <c r="AT8" s="5"/>
      <c r="AU8" s="5"/>
      <c r="AV8" s="5"/>
      <c r="AW8" s="5"/>
      <c r="AX8" s="5"/>
      <c r="AY8" s="5"/>
      <c r="AZ8" s="5">
        <v>0.563265625</v>
      </c>
      <c r="BA8" s="5">
        <v>0.563250324074074</v>
      </c>
      <c r="BB8" s="5">
        <v>0.5641851041666667</v>
      </c>
      <c r="BC8" s="5">
        <v>0.5641963194444445</v>
      </c>
      <c r="BD8" s="5">
        <v>0.5651027199074073</v>
      </c>
      <c r="BE8" s="5">
        <v>0.5650961805555555</v>
      </c>
      <c r="BF8" s="5"/>
      <c r="BG8" s="5"/>
      <c r="BH8" s="5">
        <v>0.5669675925925927</v>
      </c>
      <c r="BI8" s="1">
        <v>0.5669713888888889</v>
      </c>
      <c r="BJ8" s="42"/>
    </row>
    <row r="9" spans="1:62" ht="12.75">
      <c r="A9" s="13" t="s">
        <v>4</v>
      </c>
      <c r="B9" s="6">
        <v>0.5391930671296297</v>
      </c>
      <c r="C9" s="5">
        <v>0.5391988541666667</v>
      </c>
      <c r="D9" s="5">
        <v>0.5401260416666667</v>
      </c>
      <c r="E9" s="5">
        <v>0.5401909722222222</v>
      </c>
      <c r="F9" s="5"/>
      <c r="G9" s="5"/>
      <c r="H9" s="5">
        <v>0.541982962962963</v>
      </c>
      <c r="I9" s="5">
        <v>0.5420250925925926</v>
      </c>
      <c r="J9" s="5">
        <v>0.542913587962963</v>
      </c>
      <c r="K9" s="5">
        <v>0.542953125</v>
      </c>
      <c r="L9" s="5">
        <v>0.5438172685185185</v>
      </c>
      <c r="M9" s="5">
        <v>0.5438961226851852</v>
      </c>
      <c r="N9" s="5">
        <v>0.5447985300925926</v>
      </c>
      <c r="O9" s="5">
        <v>0.5447851504629629</v>
      </c>
      <c r="P9" s="5">
        <v>0.5456933564814815</v>
      </c>
      <c r="Q9" s="5">
        <v>0.5456900462962962</v>
      </c>
      <c r="R9" s="5">
        <v>0.5466162037037037</v>
      </c>
      <c r="S9" s="5">
        <v>0.546629050925926</v>
      </c>
      <c r="T9" s="5">
        <v>0.5475336342592593</v>
      </c>
      <c r="U9" s="5">
        <v>0.5475497222222222</v>
      </c>
      <c r="V9" s="5">
        <v>0.548475474537037</v>
      </c>
      <c r="W9" s="5">
        <v>0.5484680555555556</v>
      </c>
      <c r="X9" s="5"/>
      <c r="Y9" s="5"/>
      <c r="Z9" s="5">
        <v>0.5503329282407408</v>
      </c>
      <c r="AA9" s="5">
        <v>0.5503325694444444</v>
      </c>
      <c r="AB9" s="5">
        <v>0.5512358912037038</v>
      </c>
      <c r="AC9" s="5">
        <v>0.5513053240740741</v>
      </c>
      <c r="AD9" s="5">
        <v>0.5522377662037037</v>
      </c>
      <c r="AE9" s="5">
        <v>0.5521865856481482</v>
      </c>
      <c r="AF9" s="5">
        <v>0.5532664120370371</v>
      </c>
      <c r="AG9" s="5">
        <v>0.5531034722222222</v>
      </c>
      <c r="AH9" s="5">
        <v>0.5540382638888889</v>
      </c>
      <c r="AI9" s="5">
        <v>0.5540190972222222</v>
      </c>
      <c r="AJ9" s="5">
        <v>0.5549229513888889</v>
      </c>
      <c r="AK9" s="5">
        <v>0.5549410416666667</v>
      </c>
      <c r="AL9" s="5">
        <v>0.5558841435185186</v>
      </c>
      <c r="AM9" s="5">
        <v>0.5558546643518518</v>
      </c>
      <c r="AN9" s="5">
        <v>0.5568149537037037</v>
      </c>
      <c r="AO9" s="5">
        <v>0.5567919907407407</v>
      </c>
      <c r="AP9" s="5">
        <v>0.5577349074074074</v>
      </c>
      <c r="AQ9" s="5">
        <v>0.5577213541666667</v>
      </c>
      <c r="AR9" s="5"/>
      <c r="AS9" s="5"/>
      <c r="AT9" s="5"/>
      <c r="AU9" s="5"/>
      <c r="AV9" s="5"/>
      <c r="AW9" s="5"/>
      <c r="AX9" s="5"/>
      <c r="AY9" s="5"/>
      <c r="AZ9" s="5">
        <v>0.5632839583333333</v>
      </c>
      <c r="BA9" s="5">
        <v>0.563287037037037</v>
      </c>
      <c r="BB9" s="5">
        <v>0.5642089814814815</v>
      </c>
      <c r="BC9" s="5">
        <v>0.5642355671296296</v>
      </c>
      <c r="BD9" s="5">
        <v>0.5651316550925926</v>
      </c>
      <c r="BE9" s="5">
        <v>0.5651406250000001</v>
      </c>
      <c r="BF9" s="5"/>
      <c r="BG9" s="5"/>
      <c r="BH9" s="5">
        <v>0.566999050925926</v>
      </c>
      <c r="BI9" s="1">
        <v>0.5669985069444444</v>
      </c>
      <c r="BJ9" s="42"/>
    </row>
    <row r="10" spans="1:62" ht="12.75">
      <c r="A10" s="13" t="s">
        <v>5</v>
      </c>
      <c r="B10" s="6">
        <v>0.539278599537037</v>
      </c>
      <c r="C10" s="5">
        <v>0.5392361111111111</v>
      </c>
      <c r="D10" s="5">
        <v>0.540165462962963</v>
      </c>
      <c r="E10" s="5">
        <v>0.5402041666666667</v>
      </c>
      <c r="F10" s="5"/>
      <c r="G10" s="5"/>
      <c r="H10" s="5">
        <v>0.5420245486111112</v>
      </c>
      <c r="I10" s="5">
        <v>0.5420628935185186</v>
      </c>
      <c r="J10" s="5">
        <v>0.5429349305555555</v>
      </c>
      <c r="K10" s="5">
        <v>0.543003287037037</v>
      </c>
      <c r="L10" s="5">
        <v>0.5438534375</v>
      </c>
      <c r="M10" s="5">
        <v>0.5439236111111111</v>
      </c>
      <c r="N10" s="5">
        <v>0.5450325462962963</v>
      </c>
      <c r="O10" s="5">
        <v>0.5449113773148148</v>
      </c>
      <c r="P10" s="5">
        <v>0.5457353125000001</v>
      </c>
      <c r="Q10" s="5">
        <v>0.5457401967592593</v>
      </c>
      <c r="R10" s="5">
        <v>0.5466420717592593</v>
      </c>
      <c r="S10" s="5">
        <v>0.5466658564814815</v>
      </c>
      <c r="T10" s="5">
        <v>0.5475878819444444</v>
      </c>
      <c r="U10" s="5">
        <v>0.5475833680555555</v>
      </c>
      <c r="V10" s="5">
        <v>0.5485783680555555</v>
      </c>
      <c r="W10" s="5">
        <v>0.5484893981481481</v>
      </c>
      <c r="X10" s="5"/>
      <c r="Y10" s="5"/>
      <c r="Z10" s="5">
        <v>0.5503909722222222</v>
      </c>
      <c r="AA10" s="5">
        <v>0.5503678356481482</v>
      </c>
      <c r="AB10" s="5">
        <v>0.5512885185185185</v>
      </c>
      <c r="AC10" s="5">
        <v>0.5513481944444444</v>
      </c>
      <c r="AD10" s="5">
        <v>0.5522551273148147</v>
      </c>
      <c r="AE10" s="5">
        <v>0.5522129976851852</v>
      </c>
      <c r="AF10" s="5"/>
      <c r="AG10" s="5">
        <v>0.5531465162037037</v>
      </c>
      <c r="AH10" s="5">
        <v>0.5540782291666667</v>
      </c>
      <c r="AI10" s="5">
        <v>0.5540675578703703</v>
      </c>
      <c r="AJ10" s="5">
        <v>0.5549884259259259</v>
      </c>
      <c r="AK10" s="5">
        <v>0.5549831712962963</v>
      </c>
      <c r="AL10" s="5">
        <v>0.5559199537037037</v>
      </c>
      <c r="AM10" s="5">
        <v>0.5558817939814814</v>
      </c>
      <c r="AN10" s="5">
        <v>0.5568507638888889</v>
      </c>
      <c r="AO10" s="5">
        <v>0.5568341203703704</v>
      </c>
      <c r="AP10" s="5">
        <v>0.5577629398148148</v>
      </c>
      <c r="AQ10" s="5">
        <v>0.5577616782407407</v>
      </c>
      <c r="AR10" s="5"/>
      <c r="AS10" s="5"/>
      <c r="AT10" s="5"/>
      <c r="AU10" s="5"/>
      <c r="AV10" s="5"/>
      <c r="AW10" s="5"/>
      <c r="AX10" s="5"/>
      <c r="AY10" s="5"/>
      <c r="AZ10" s="5">
        <v>0.5633193981481481</v>
      </c>
      <c r="BA10" s="5">
        <v>0.5633161458333333</v>
      </c>
      <c r="BB10" s="5">
        <v>0.564303738425926</v>
      </c>
      <c r="BC10" s="5">
        <v>0.5642646759259259</v>
      </c>
      <c r="BD10" s="5">
        <v>0.5652059722222222</v>
      </c>
      <c r="BE10" s="5">
        <v>0.5652466666666667</v>
      </c>
      <c r="BF10" s="5"/>
      <c r="BG10" s="5"/>
      <c r="BH10" s="5">
        <v>0.5670547569444445</v>
      </c>
      <c r="BI10" s="1">
        <v>0.567040625</v>
      </c>
      <c r="BJ10" s="42"/>
    </row>
    <row r="11" spans="1:62" ht="12.75">
      <c r="A11" s="13" t="s">
        <v>6</v>
      </c>
      <c r="B11" s="6">
        <v>0.5393207175925926</v>
      </c>
      <c r="C11" s="5">
        <v>0.5392505787037037</v>
      </c>
      <c r="D11" s="5">
        <v>0.5401902430555555</v>
      </c>
      <c r="E11" s="5">
        <v>0.5402289467592593</v>
      </c>
      <c r="F11" s="5"/>
      <c r="G11" s="5"/>
      <c r="H11" s="5">
        <v>0.5420618055555556</v>
      </c>
      <c r="I11" s="5">
        <v>0.542094537037037</v>
      </c>
      <c r="J11" s="5">
        <v>0.5430665856481481</v>
      </c>
      <c r="K11" s="5">
        <v>0.5430542824074074</v>
      </c>
      <c r="L11" s="5">
        <v>0.5438849074074074</v>
      </c>
      <c r="M11" s="5">
        <v>0.5439557986111111</v>
      </c>
      <c r="N11" s="5"/>
      <c r="O11" s="5">
        <v>0.5449455555555556</v>
      </c>
      <c r="P11" s="5">
        <v>0.5457729166666666</v>
      </c>
      <c r="Q11" s="5">
        <v>0.5457674768518518</v>
      </c>
      <c r="R11" s="5">
        <v>0.5466816666666666</v>
      </c>
      <c r="S11" s="5">
        <v>0.5467169328703704</v>
      </c>
      <c r="T11" s="5">
        <v>0.5476383449074075</v>
      </c>
      <c r="U11" s="5">
        <v>0.5476891550925925</v>
      </c>
      <c r="V11" s="5">
        <v>0.5486214120370371</v>
      </c>
      <c r="W11" s="5">
        <v>0.5485199652777778</v>
      </c>
      <c r="X11" s="5"/>
      <c r="Y11" s="5"/>
      <c r="Z11" s="5">
        <v>0.5504041782407407</v>
      </c>
      <c r="AA11" s="5">
        <v>0.5504269675925926</v>
      </c>
      <c r="AB11" s="5">
        <v>0.5513114814814815</v>
      </c>
      <c r="AC11" s="5">
        <v>0.5513700810185186</v>
      </c>
      <c r="AD11" s="5">
        <v>0.5522835185185185</v>
      </c>
      <c r="AE11" s="5">
        <v>0.5522627314814815</v>
      </c>
      <c r="AF11" s="5"/>
      <c r="AG11" s="5">
        <v>0.5531649652777778</v>
      </c>
      <c r="AH11" s="5">
        <v>0.5541136689814815</v>
      </c>
      <c r="AI11" s="5">
        <v>0.5540916087962963</v>
      </c>
      <c r="AJ11" s="5">
        <v>0.5550397800925926</v>
      </c>
      <c r="AK11" s="5">
        <v>0.5551980208333334</v>
      </c>
      <c r="AL11" s="5">
        <v>0.5559649884259259</v>
      </c>
      <c r="AM11" s="5">
        <v>0.5559176041666667</v>
      </c>
      <c r="AN11" s="5">
        <v>0.5568816898148148</v>
      </c>
      <c r="AO11" s="5">
        <v>0.556886574074074</v>
      </c>
      <c r="AP11" s="5">
        <v>0.5577821180555556</v>
      </c>
      <c r="AQ11" s="5">
        <v>0.5578005555555555</v>
      </c>
      <c r="AR11" s="5"/>
      <c r="AS11" s="5"/>
      <c r="AT11" s="5"/>
      <c r="AU11" s="5"/>
      <c r="AV11" s="5"/>
      <c r="AW11" s="5"/>
      <c r="AX11" s="5"/>
      <c r="AY11" s="5"/>
      <c r="AZ11" s="5">
        <v>0.5634793981481482</v>
      </c>
      <c r="BA11" s="5">
        <v>0.5633600694444444</v>
      </c>
      <c r="BB11" s="5">
        <v>0.564321099537037</v>
      </c>
      <c r="BC11" s="5">
        <v>0.5643115162037037</v>
      </c>
      <c r="BD11" s="5">
        <v>0.5652374421296297</v>
      </c>
      <c r="BE11" s="5">
        <v>0.5652730671296297</v>
      </c>
      <c r="BF11" s="5"/>
      <c r="BG11" s="5"/>
      <c r="BH11" s="5">
        <v>0.5672039467592592</v>
      </c>
      <c r="BI11" s="1">
        <v>0.5670905092592592</v>
      </c>
      <c r="BJ11" s="42"/>
    </row>
    <row r="12" spans="1:62" ht="12.75">
      <c r="A12" s="13" t="s">
        <v>7</v>
      </c>
      <c r="B12" s="6">
        <v>0.5393335763888889</v>
      </c>
      <c r="C12" s="5">
        <v>0.5392894560185185</v>
      </c>
      <c r="D12" s="5">
        <v>0.5402563657407408</v>
      </c>
      <c r="E12" s="5">
        <v>0.5402484722222222</v>
      </c>
      <c r="F12" s="5"/>
      <c r="G12" s="5"/>
      <c r="H12" s="5">
        <v>0.5421061111111111</v>
      </c>
      <c r="I12" s="5">
        <v>0.5421466203703703</v>
      </c>
      <c r="J12" s="5">
        <v>0.5431381944444444</v>
      </c>
      <c r="K12" s="5">
        <v>0.5431114351851852</v>
      </c>
      <c r="L12" s="5">
        <v>0.5439151041666667</v>
      </c>
      <c r="M12" s="5">
        <v>0.5440269675925926</v>
      </c>
      <c r="N12" s="5"/>
      <c r="O12" s="5">
        <v>0.5449585763888889</v>
      </c>
      <c r="P12" s="5">
        <v>0.5457980671296296</v>
      </c>
      <c r="Q12" s="5">
        <v>0.5458233796296296</v>
      </c>
      <c r="R12" s="5">
        <v>0.5467219907407407</v>
      </c>
      <c r="S12" s="5">
        <v>0.5467798726851852</v>
      </c>
      <c r="T12" s="5">
        <v>0.547733287037037</v>
      </c>
      <c r="U12" s="5">
        <v>0.5477117592592592</v>
      </c>
      <c r="V12" s="5">
        <v>0.5486841435185185</v>
      </c>
      <c r="W12" s="5">
        <v>0.5485528703703704</v>
      </c>
      <c r="X12" s="5"/>
      <c r="Y12" s="5"/>
      <c r="Z12" s="5">
        <v>0.5505817708333333</v>
      </c>
      <c r="AA12" s="5">
        <v>0.5504654861111111</v>
      </c>
      <c r="AB12" s="5">
        <v>0.5513463888888889</v>
      </c>
      <c r="AC12" s="5">
        <v>0.5514183564814815</v>
      </c>
      <c r="AD12" s="5">
        <v>0.5523182407407408</v>
      </c>
      <c r="AE12" s="5">
        <v>0.5522842476851851</v>
      </c>
      <c r="AF12" s="5"/>
      <c r="AG12" s="5">
        <v>0.5531966087962963</v>
      </c>
      <c r="AH12" s="5">
        <v>0.5543340277777778</v>
      </c>
      <c r="AI12" s="5">
        <v>0.5541158449074074</v>
      </c>
      <c r="AJ12" s="5">
        <v>0.5550900578703704</v>
      </c>
      <c r="AK12" s="5">
        <v>0.555265474537037</v>
      </c>
      <c r="AL12" s="5">
        <v>0.5560060300925925</v>
      </c>
      <c r="AM12" s="5">
        <v>0.5559405671296297</v>
      </c>
      <c r="AN12" s="5">
        <v>0.5569285300925926</v>
      </c>
      <c r="AO12" s="5">
        <v>0.5569133333333333</v>
      </c>
      <c r="AP12" s="5">
        <v>0.5578488425925926</v>
      </c>
      <c r="AQ12" s="5">
        <v>0.557822800925926</v>
      </c>
      <c r="AR12" s="5"/>
      <c r="AS12" s="5"/>
      <c r="AT12" s="5"/>
      <c r="AU12" s="5"/>
      <c r="AV12" s="5"/>
      <c r="AW12" s="5"/>
      <c r="AX12" s="5"/>
      <c r="AY12" s="5"/>
      <c r="AZ12" s="5">
        <v>0.5636651736111111</v>
      </c>
      <c r="BA12" s="5">
        <v>0.5633897569444445</v>
      </c>
      <c r="BB12" s="5">
        <v>0.5643690277777778</v>
      </c>
      <c r="BC12" s="5">
        <v>0.5643898263888889</v>
      </c>
      <c r="BD12" s="5">
        <v>0.5652719907407407</v>
      </c>
      <c r="BE12" s="5">
        <v>0.5652964004629629</v>
      </c>
      <c r="BF12" s="5"/>
      <c r="BG12" s="5"/>
      <c r="BH12" s="5">
        <v>0.5672352430555555</v>
      </c>
      <c r="BI12" s="1">
        <v>0.5671401157407407</v>
      </c>
      <c r="BJ12" s="42"/>
    </row>
    <row r="13" spans="1:62" ht="12.75">
      <c r="A13" s="13" t="s">
        <v>8</v>
      </c>
      <c r="B13" s="6">
        <v>0.5393800578703704</v>
      </c>
      <c r="C13" s="5">
        <v>0.5393221874999999</v>
      </c>
      <c r="D13" s="5">
        <v>0.5402844675925925</v>
      </c>
      <c r="E13" s="5">
        <v>0.5402888078703704</v>
      </c>
      <c r="F13" s="5"/>
      <c r="G13" s="5"/>
      <c r="H13" s="5">
        <v>0.5421332407407408</v>
      </c>
      <c r="I13" s="5">
        <v>0.5421665162037037</v>
      </c>
      <c r="J13" s="5">
        <v>0.5432307870370371</v>
      </c>
      <c r="K13" s="5">
        <v>0.5431383101851852</v>
      </c>
      <c r="L13" s="5">
        <v>0.5439449421296296</v>
      </c>
      <c r="M13" s="5">
        <v>0.5440639467592593</v>
      </c>
      <c r="N13" s="5"/>
      <c r="O13" s="5">
        <v>0.5450012615740741</v>
      </c>
      <c r="P13" s="5">
        <v>0.5458298958333333</v>
      </c>
      <c r="Q13" s="5">
        <v>0.5458582870370371</v>
      </c>
      <c r="R13" s="5">
        <v>0.5468429861111112</v>
      </c>
      <c r="S13" s="5">
        <v>0.5468149537037037</v>
      </c>
      <c r="T13" s="5"/>
      <c r="U13" s="5">
        <v>0.5479119560185185</v>
      </c>
      <c r="V13" s="5">
        <v>0.5488306481481481</v>
      </c>
      <c r="W13" s="5">
        <v>0.5486304513888889</v>
      </c>
      <c r="X13" s="5"/>
      <c r="Y13" s="5"/>
      <c r="Z13" s="5">
        <v>0.5506343981481482</v>
      </c>
      <c r="AA13" s="5">
        <v>0.5505117824074074</v>
      </c>
      <c r="AB13" s="5">
        <v>0.5513915972222222</v>
      </c>
      <c r="AC13" s="5">
        <v>0.5514480208333333</v>
      </c>
      <c r="AD13" s="5">
        <v>0.552353125</v>
      </c>
      <c r="AE13" s="5">
        <v>0.5523759375</v>
      </c>
      <c r="AF13" s="5"/>
      <c r="AG13" s="5">
        <v>0.5532429050925926</v>
      </c>
      <c r="AH13" s="5">
        <v>0.554402662037037</v>
      </c>
      <c r="AI13" s="5">
        <v>0.5541579861111111</v>
      </c>
      <c r="AJ13" s="5">
        <v>0.5551123032407407</v>
      </c>
      <c r="AK13" s="5"/>
      <c r="AL13" s="5">
        <v>0.5560490740740741</v>
      </c>
      <c r="AM13" s="5">
        <v>0.5559837962962962</v>
      </c>
      <c r="AN13" s="5">
        <v>0.55694625</v>
      </c>
      <c r="AO13" s="5">
        <v>0.5569735532407407</v>
      </c>
      <c r="AP13" s="5">
        <v>0.5578730787037037</v>
      </c>
      <c r="AQ13" s="5">
        <v>0.5578569791666667</v>
      </c>
      <c r="AR13" s="5"/>
      <c r="AS13" s="5"/>
      <c r="AT13" s="5"/>
      <c r="AU13" s="5"/>
      <c r="AV13" s="5"/>
      <c r="AW13" s="5"/>
      <c r="AX13" s="5"/>
      <c r="AY13" s="5"/>
      <c r="AZ13" s="5"/>
      <c r="BA13" s="5">
        <v>0.5634280902777778</v>
      </c>
      <c r="BB13" s="5">
        <v>0.5644019444444445</v>
      </c>
      <c r="BC13" s="5">
        <v>0.564447337962963</v>
      </c>
      <c r="BD13" s="5">
        <v>0.5653041782407408</v>
      </c>
      <c r="BE13" s="5">
        <v>0.56533125</v>
      </c>
      <c r="BF13" s="5"/>
      <c r="BG13" s="5"/>
      <c r="BH13" s="5">
        <v>0.5672618171296296</v>
      </c>
      <c r="BI13" s="1">
        <v>0.5671688657407408</v>
      </c>
      <c r="BJ13" s="42"/>
    </row>
    <row r="14" spans="1:62" ht="12.75">
      <c r="A14" s="13" t="s">
        <v>9</v>
      </c>
      <c r="B14" s="6">
        <v>0.5394294328703704</v>
      </c>
      <c r="C14" s="5">
        <v>0.5393610648148148</v>
      </c>
      <c r="D14" s="5">
        <v>0.5403605324074073</v>
      </c>
      <c r="E14" s="5">
        <v>0.5404005671296296</v>
      </c>
      <c r="F14" s="5"/>
      <c r="G14" s="5"/>
      <c r="H14" s="5">
        <v>0.5421759259259259</v>
      </c>
      <c r="I14" s="5">
        <v>0.542185324074074</v>
      </c>
      <c r="J14" s="5">
        <v>0.5432817824074074</v>
      </c>
      <c r="K14" s="5">
        <v>0.5432497685185186</v>
      </c>
      <c r="L14" s="5">
        <v>0.5439789467592593</v>
      </c>
      <c r="M14" s="5">
        <v>0.5441487615740741</v>
      </c>
      <c r="N14" s="5"/>
      <c r="O14" s="5">
        <v>0.5450341782407407</v>
      </c>
      <c r="P14" s="5">
        <v>0.5458629861111112</v>
      </c>
      <c r="Q14" s="5">
        <v>0.5459644444444445</v>
      </c>
      <c r="R14" s="5">
        <v>0.5468599884259259</v>
      </c>
      <c r="S14" s="5">
        <v>0.5468590277777777</v>
      </c>
      <c r="T14" s="5"/>
      <c r="U14" s="5"/>
      <c r="V14" s="5"/>
      <c r="W14" s="5">
        <v>0.5486951967592593</v>
      </c>
      <c r="X14" s="5"/>
      <c r="Y14" s="5"/>
      <c r="Z14" s="5">
        <v>0.5506787037037036</v>
      </c>
      <c r="AA14" s="5">
        <v>0.5505293287037037</v>
      </c>
      <c r="AB14" s="5">
        <v>0.5514208912037036</v>
      </c>
      <c r="AC14" s="5">
        <v>0.5515078819444444</v>
      </c>
      <c r="AD14" s="5">
        <v>0.5524638310185185</v>
      </c>
      <c r="AE14" s="5">
        <v>0.5524243055555556</v>
      </c>
      <c r="AF14" s="5"/>
      <c r="AG14" s="5">
        <v>0.5533056597222222</v>
      </c>
      <c r="AH14" s="5"/>
      <c r="AI14" s="5">
        <v>0.5542073495370371</v>
      </c>
      <c r="AJ14" s="5">
        <v>0.5551721643518518</v>
      </c>
      <c r="AK14" s="5"/>
      <c r="AL14" s="5">
        <v>0.5561140046296297</v>
      </c>
      <c r="AM14" s="5">
        <v>0.5560016898148148</v>
      </c>
      <c r="AN14" s="5">
        <v>0.5571090046296296</v>
      </c>
      <c r="AO14" s="5">
        <v>0.5570390162037037</v>
      </c>
      <c r="AP14" s="5">
        <v>0.5578991203703704</v>
      </c>
      <c r="AQ14" s="5">
        <v>0.5578891203703703</v>
      </c>
      <c r="AR14" s="5"/>
      <c r="AS14" s="5"/>
      <c r="AT14" s="5"/>
      <c r="AU14" s="5"/>
      <c r="AV14" s="5"/>
      <c r="AW14" s="5"/>
      <c r="AX14" s="5"/>
      <c r="AY14" s="5"/>
      <c r="AZ14" s="5"/>
      <c r="BA14" s="5">
        <v>0.5635215856481481</v>
      </c>
      <c r="BB14" s="5">
        <v>0.5644610763888889</v>
      </c>
      <c r="BC14" s="5">
        <v>0.564483136574074</v>
      </c>
      <c r="BD14" s="5">
        <v>0.5653882638888889</v>
      </c>
      <c r="BE14" s="5">
        <v>0.5653546296296296</v>
      </c>
      <c r="BF14" s="5"/>
      <c r="BG14" s="5"/>
      <c r="BH14" s="5">
        <v>0.567294375</v>
      </c>
      <c r="BI14" s="1">
        <v>0.5672724884259259</v>
      </c>
      <c r="BJ14" s="42"/>
    </row>
    <row r="15" spans="1:62" ht="12.75">
      <c r="A15" s="13" t="s">
        <v>10</v>
      </c>
      <c r="B15" s="6">
        <v>0.5394768055555555</v>
      </c>
      <c r="C15" s="5">
        <v>0.5394050115740741</v>
      </c>
      <c r="D15" s="5">
        <v>0.5404074421296297</v>
      </c>
      <c r="E15" s="5">
        <v>0.5404777893518519</v>
      </c>
      <c r="F15" s="5"/>
      <c r="G15" s="5"/>
      <c r="H15" s="5">
        <v>0.5422122685185186</v>
      </c>
      <c r="I15" s="5">
        <v>0.5422275462962963</v>
      </c>
      <c r="J15" s="5"/>
      <c r="K15" s="5"/>
      <c r="L15" s="5">
        <v>0.5440221643518518</v>
      </c>
      <c r="M15" s="5">
        <v>0.5442035532407408</v>
      </c>
      <c r="N15" s="5"/>
      <c r="O15" s="5">
        <v>0.5450609375000001</v>
      </c>
      <c r="P15" s="5">
        <v>0.5459002430555556</v>
      </c>
      <c r="Q15" s="5">
        <v>0.5459763773148149</v>
      </c>
      <c r="R15" s="5">
        <v>0.5468965162037037</v>
      </c>
      <c r="S15" s="5">
        <v>0.5468815046296297</v>
      </c>
      <c r="T15" s="5"/>
      <c r="U15" s="5"/>
      <c r="V15" s="5"/>
      <c r="W15" s="5">
        <v>0.5487474537037037</v>
      </c>
      <c r="X15" s="5"/>
      <c r="Y15" s="5"/>
      <c r="Z15" s="5"/>
      <c r="AA15" s="5">
        <v>0.5505512152777777</v>
      </c>
      <c r="AB15" s="5">
        <v>0.5514691782407407</v>
      </c>
      <c r="AC15" s="5">
        <v>0.5515426041666667</v>
      </c>
      <c r="AD15" s="5">
        <v>0.5524898726851851</v>
      </c>
      <c r="AE15" s="5">
        <v>0.5524665393518519</v>
      </c>
      <c r="AF15" s="5"/>
      <c r="AG15" s="5">
        <v>0.5533577430555555</v>
      </c>
      <c r="AH15" s="5"/>
      <c r="AI15" s="5">
        <v>0.5542377314814815</v>
      </c>
      <c r="AJ15" s="5">
        <v>0.5552168287037037</v>
      </c>
      <c r="AK15" s="5"/>
      <c r="AL15" s="5">
        <v>0.5561526967592593</v>
      </c>
      <c r="AM15" s="5">
        <v>0.5560452546296296</v>
      </c>
      <c r="AN15" s="5">
        <v>0.5571495138888889</v>
      </c>
      <c r="AO15" s="5">
        <v>0.5570788078703703</v>
      </c>
      <c r="AP15" s="5">
        <v>0.557936736111111</v>
      </c>
      <c r="AQ15" s="5">
        <v>0.5580743055555556</v>
      </c>
      <c r="AR15" s="5"/>
      <c r="AS15" s="5"/>
      <c r="AT15" s="5"/>
      <c r="AU15" s="5"/>
      <c r="AV15" s="5"/>
      <c r="AW15" s="5"/>
      <c r="AX15" s="5"/>
      <c r="AY15" s="5"/>
      <c r="AZ15" s="5"/>
      <c r="BA15" s="5">
        <v>0.563557037037037</v>
      </c>
      <c r="BB15" s="5">
        <v>0.5644920023148148</v>
      </c>
      <c r="BC15" s="5">
        <v>0.5645071875</v>
      </c>
      <c r="BD15" s="5">
        <v>0.5654068981481482</v>
      </c>
      <c r="BE15" s="5">
        <v>0.5653783217592593</v>
      </c>
      <c r="BF15" s="5"/>
      <c r="BG15" s="5"/>
      <c r="BH15" s="5"/>
      <c r="BI15" s="1">
        <v>0.5672934027777777</v>
      </c>
      <c r="BJ15" s="42"/>
    </row>
    <row r="16" spans="1:62" ht="12.75">
      <c r="A16" s="13" t="s">
        <v>11</v>
      </c>
      <c r="B16" s="6">
        <v>0.5395218402777778</v>
      </c>
      <c r="C16" s="5">
        <v>0.5394771759259259</v>
      </c>
      <c r="D16" s="5">
        <v>0.5404332986111111</v>
      </c>
      <c r="E16" s="5">
        <v>0.5405116087962963</v>
      </c>
      <c r="F16" s="5"/>
      <c r="G16" s="5"/>
      <c r="H16" s="5"/>
      <c r="I16" s="5"/>
      <c r="J16" s="5"/>
      <c r="K16" s="5"/>
      <c r="L16" s="5">
        <v>0.54405625</v>
      </c>
      <c r="M16" s="5"/>
      <c r="N16" s="5"/>
      <c r="O16" s="5">
        <v>0.5451209837962964</v>
      </c>
      <c r="P16" s="5">
        <v>0.5459342361111111</v>
      </c>
      <c r="Q16" s="5">
        <v>0.546004224537037</v>
      </c>
      <c r="R16" s="5">
        <v>0.5469538425925926</v>
      </c>
      <c r="S16" s="5">
        <v>0.5469008564814815</v>
      </c>
      <c r="T16" s="5"/>
      <c r="U16" s="5"/>
      <c r="V16" s="5"/>
      <c r="W16" s="5">
        <v>0.5488078703703704</v>
      </c>
      <c r="X16" s="5"/>
      <c r="Y16" s="5"/>
      <c r="Z16" s="5"/>
      <c r="AA16" s="5">
        <v>0.5505736342592592</v>
      </c>
      <c r="AB16" s="5">
        <v>0.5516391203703704</v>
      </c>
      <c r="AC16" s="5">
        <v>0.5515873842592592</v>
      </c>
      <c r="AD16" s="5">
        <v>0.5525475578703704</v>
      </c>
      <c r="AE16" s="5"/>
      <c r="AF16" s="5"/>
      <c r="AG16" s="5">
        <v>0.5534092824074074</v>
      </c>
      <c r="AH16" s="5"/>
      <c r="AI16" s="5">
        <v>0.5542764351851852</v>
      </c>
      <c r="AJ16" s="5">
        <v>0.5552868055555555</v>
      </c>
      <c r="AK16" s="5"/>
      <c r="AL16" s="5">
        <v>0.5562027893518519</v>
      </c>
      <c r="AM16" s="5">
        <v>0.5561389583333333</v>
      </c>
      <c r="AN16" s="5">
        <v>0.5571741087962964</v>
      </c>
      <c r="AO16" s="5">
        <v>0.5571571180555556</v>
      </c>
      <c r="AP16" s="5">
        <v>0.5579913541666667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>
        <v>0.5635854166666666</v>
      </c>
      <c r="BB16" s="5"/>
      <c r="BC16" s="5">
        <v>0.5645417361111111</v>
      </c>
      <c r="BD16" s="5">
        <v>0.5654540972222223</v>
      </c>
      <c r="BE16" s="5">
        <v>0.5654005671296296</v>
      </c>
      <c r="BF16" s="5"/>
      <c r="BG16" s="5"/>
      <c r="BH16" s="5"/>
      <c r="BI16" s="1">
        <v>0.5673417592592592</v>
      </c>
      <c r="BJ16" s="42"/>
    </row>
    <row r="17" spans="1:62" ht="12.75">
      <c r="A17" s="13" t="s">
        <v>12</v>
      </c>
      <c r="B17" s="6">
        <v>0.5395619907407407</v>
      </c>
      <c r="C17" s="5">
        <v>0.5395210648148149</v>
      </c>
      <c r="D17" s="5"/>
      <c r="E17" s="5"/>
      <c r="F17" s="5"/>
      <c r="G17" s="5"/>
      <c r="H17" s="5"/>
      <c r="I17" s="5"/>
      <c r="J17" s="5"/>
      <c r="K17" s="5"/>
      <c r="L17" s="5">
        <v>0.5441312152777777</v>
      </c>
      <c r="M17" s="5"/>
      <c r="N17" s="5"/>
      <c r="O17" s="5"/>
      <c r="P17" s="5">
        <v>0.5459752893518518</v>
      </c>
      <c r="Q17" s="5">
        <v>0.546074212962963</v>
      </c>
      <c r="R17" s="5">
        <v>0.5469809027777778</v>
      </c>
      <c r="S17" s="5"/>
      <c r="T17" s="5"/>
      <c r="U17" s="5"/>
      <c r="V17" s="5"/>
      <c r="W17" s="5"/>
      <c r="X17" s="5"/>
      <c r="Y17" s="5"/>
      <c r="Z17" s="5"/>
      <c r="AA17" s="5">
        <v>0.5506067245370371</v>
      </c>
      <c r="AB17" s="5"/>
      <c r="AC17" s="5"/>
      <c r="AD17" s="5"/>
      <c r="AE17" s="5"/>
      <c r="AF17" s="5"/>
      <c r="AG17" s="5"/>
      <c r="AH17" s="5"/>
      <c r="AI17" s="5">
        <v>0.5543261689814815</v>
      </c>
      <c r="AJ17" s="5"/>
      <c r="AK17" s="5"/>
      <c r="AL17" s="5">
        <v>0.556256863425926</v>
      </c>
      <c r="AM17" s="5">
        <v>0.556200625</v>
      </c>
      <c r="AN17" s="5">
        <v>0.5571923726851852</v>
      </c>
      <c r="AO17" s="5"/>
      <c r="AP17" s="5">
        <v>0.5581009375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>
        <v>0.563620150462963</v>
      </c>
      <c r="BB17" s="5"/>
      <c r="BC17" s="5">
        <v>0.5645715740740741</v>
      </c>
      <c r="BD17" s="5">
        <v>0.5655175694444444</v>
      </c>
      <c r="BE17" s="5">
        <v>0.5654607870370371</v>
      </c>
      <c r="BF17" s="5"/>
      <c r="BG17" s="5"/>
      <c r="BH17" s="5"/>
      <c r="BI17" s="1">
        <v>0.5673688773148148</v>
      </c>
      <c r="BJ17" s="42"/>
    </row>
    <row r="18" spans="1:62" ht="12.75">
      <c r="A18" s="13" t="s">
        <v>13</v>
      </c>
      <c r="B18" s="6">
        <v>0.5396129861111111</v>
      </c>
      <c r="C18" s="5">
        <v>0.539580787037037</v>
      </c>
      <c r="D18" s="5"/>
      <c r="E18" s="5"/>
      <c r="F18" s="5"/>
      <c r="G18" s="5"/>
      <c r="H18" s="5"/>
      <c r="I18" s="5"/>
      <c r="J18" s="5"/>
      <c r="K18" s="5"/>
      <c r="L18" s="5">
        <v>0.544174074074074</v>
      </c>
      <c r="M18" s="5"/>
      <c r="N18" s="5"/>
      <c r="O18" s="5"/>
      <c r="P18" s="5">
        <v>0.5460024189814815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0.5506584490740741</v>
      </c>
      <c r="AB18" s="5"/>
      <c r="AC18" s="5"/>
      <c r="AD18" s="5"/>
      <c r="AE18" s="5"/>
      <c r="AF18" s="5"/>
      <c r="AG18" s="5"/>
      <c r="AH18" s="5"/>
      <c r="AI18" s="5">
        <v>0.5543574537037037</v>
      </c>
      <c r="AJ18" s="5"/>
      <c r="AK18" s="5"/>
      <c r="AL18" s="5"/>
      <c r="AM18" s="5">
        <v>0.5562717013888888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1"/>
      <c r="BJ18" s="42"/>
    </row>
    <row r="19" spans="1:62" ht="12.75">
      <c r="A19" s="13" t="s">
        <v>14</v>
      </c>
      <c r="B19" s="6"/>
      <c r="C19" s="5">
        <v>0.5396030439814815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0.5460317129629629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0.5506781597222222</v>
      </c>
      <c r="AB19" s="5"/>
      <c r="AC19" s="5"/>
      <c r="AD19" s="5"/>
      <c r="AE19" s="5"/>
      <c r="AF19" s="5"/>
      <c r="AG19" s="5"/>
      <c r="AH19" s="5"/>
      <c r="AI19" s="5">
        <v>0.5543825925925926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1"/>
      <c r="BJ19" s="42"/>
    </row>
    <row r="20" spans="1:62" ht="12.75">
      <c r="A20" s="13" t="s">
        <v>15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0.5460599305555556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1"/>
      <c r="BJ20" s="42"/>
    </row>
    <row r="21" spans="1:62" ht="12.75">
      <c r="A21" s="13" t="s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1"/>
      <c r="BJ21" s="42"/>
    </row>
    <row r="22" spans="1:62" ht="12.75">
      <c r="A22" s="13" t="s">
        <v>17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"/>
      <c r="BJ22" s="42"/>
    </row>
    <row r="23" spans="1:62" ht="12.75">
      <c r="A23" s="13" t="s">
        <v>18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1"/>
      <c r="BJ23" s="42"/>
    </row>
    <row r="24" spans="1:62" ht="12.75">
      <c r="A24" s="13" t="s">
        <v>19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1"/>
      <c r="BJ24" s="42"/>
    </row>
    <row r="25" spans="1:62" ht="12.75">
      <c r="A25" s="13" t="s">
        <v>20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1"/>
      <c r="BJ25" s="42"/>
    </row>
    <row r="26" spans="1:62" ht="12.75">
      <c r="A26" s="13" t="s">
        <v>21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"/>
      <c r="BJ26" s="42"/>
    </row>
    <row r="27" spans="1:62" ht="12.75">
      <c r="A27" s="13" t="s">
        <v>22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1"/>
      <c r="BJ27" s="42"/>
    </row>
    <row r="28" spans="1:62" ht="12.75">
      <c r="A28" s="13" t="s">
        <v>23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1"/>
      <c r="BJ28" s="42"/>
    </row>
    <row r="29" spans="1:62" ht="12.75">
      <c r="A29" s="13" t="s">
        <v>24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1"/>
      <c r="BJ29" s="42"/>
    </row>
    <row r="30" spans="1:62" ht="12.75">
      <c r="A30" s="13" t="s">
        <v>25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1"/>
      <c r="BJ30" s="42"/>
    </row>
    <row r="31" spans="1:62" ht="12.75">
      <c r="A31" s="13" t="s">
        <v>26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1"/>
      <c r="BJ31" s="42"/>
    </row>
    <row r="32" spans="1:62" ht="12.75">
      <c r="A32" s="13" t="s">
        <v>27</v>
      </c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1"/>
      <c r="BJ32" s="42"/>
    </row>
    <row r="33" spans="1:62" ht="12.75">
      <c r="A33" s="13" t="s">
        <v>28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1"/>
      <c r="BJ33" s="42"/>
    </row>
    <row r="34" spans="1:62" ht="12.75">
      <c r="A34" s="13" t="s">
        <v>29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1"/>
      <c r="BJ34" s="42"/>
    </row>
    <row r="35" spans="1:62" ht="12.75">
      <c r="A35" s="13" t="s">
        <v>30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1"/>
      <c r="BJ35" s="42"/>
    </row>
    <row r="36" spans="1:62" ht="12.75">
      <c r="A36" s="13" t="s">
        <v>31</v>
      </c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1"/>
      <c r="BJ36" s="42"/>
    </row>
    <row r="37" spans="1:62" ht="12.75">
      <c r="A37" s="13" t="s">
        <v>32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"/>
      <c r="BJ37" s="42"/>
    </row>
    <row r="38" spans="1:62" ht="12.75">
      <c r="A38" s="13" t="s">
        <v>33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"/>
      <c r="BJ38" s="42"/>
    </row>
    <row r="39" spans="1:62" ht="12.75">
      <c r="A39" s="13" t="s">
        <v>34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"/>
      <c r="BJ39" s="42"/>
    </row>
    <row r="40" spans="1:62" ht="12.75">
      <c r="A40" s="13" t="s">
        <v>35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"/>
      <c r="BJ40" s="42"/>
    </row>
    <row r="41" spans="1:62" ht="12.75">
      <c r="A41" s="13" t="s">
        <v>36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"/>
      <c r="BJ41" s="42"/>
    </row>
    <row r="42" spans="1:62" ht="12.75">
      <c r="A42" s="13" t="s">
        <v>37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"/>
      <c r="BJ42" s="42"/>
    </row>
    <row r="43" spans="1:62" ht="12.75">
      <c r="A43" s="13" t="s">
        <v>38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1"/>
      <c r="BJ43" s="42"/>
    </row>
    <row r="44" spans="1:62" ht="12.75">
      <c r="A44" s="13" t="s">
        <v>39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1"/>
      <c r="BJ44" s="42"/>
    </row>
    <row r="45" spans="1:62" ht="12.75">
      <c r="A45" s="13" t="s">
        <v>40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1"/>
      <c r="BJ45" s="42"/>
    </row>
    <row r="46" spans="1:62" ht="12.75">
      <c r="A46" s="13" t="s">
        <v>41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1"/>
      <c r="BJ46" s="42"/>
    </row>
    <row r="47" spans="1:62" ht="13.5" thickBot="1">
      <c r="A47" s="8" t="s">
        <v>42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1"/>
      <c r="BJ47" s="42"/>
    </row>
    <row r="48" spans="62:80" ht="12.75">
      <c r="BJ48" s="42"/>
      <c r="CB48" s="46" t="s">
        <v>80</v>
      </c>
    </row>
    <row r="49" spans="1:80" s="24" customFormat="1" ht="12.75">
      <c r="A49" s="23" t="s">
        <v>81</v>
      </c>
      <c r="L49" s="24">
        <f>(L14-L11)*24*3600/(L7-4)</f>
        <v>2.7083333333354886</v>
      </c>
      <c r="P49" s="24">
        <f>(P12-P11)*24*3600/(P7-4)</f>
        <v>2.1730000000058425</v>
      </c>
      <c r="AB49" s="24">
        <f>(AB13-AB11)*24*3600/(AB7-4)</f>
        <v>3.460999999999892</v>
      </c>
      <c r="AD49" s="24">
        <f>(AD12-AD11)*24*3600/(AD7-4)</f>
        <v>3.000000000000469</v>
      </c>
      <c r="AJ49" s="24">
        <f>(AJ12-AJ11)*24*3600/(AJ7-4)</f>
        <v>4.3439999999996814</v>
      </c>
      <c r="AL49" s="24">
        <f>(AL13-AL11)*24*3600/(AL7-4)</f>
        <v>3.632500000002814</v>
      </c>
      <c r="AP49" s="24">
        <f>(AP12-AP11)*24*3600/(AP7-4)</f>
        <v>5.765000000000597</v>
      </c>
      <c r="BB49" s="24">
        <f>(BB12-BB11)*24*3600/(BB7-4)</f>
        <v>4.140999999999551</v>
      </c>
      <c r="BJ49" s="43"/>
      <c r="BL49" s="24">
        <v>4.2499999999966676</v>
      </c>
      <c r="BN49" s="24">
        <v>3.4839999999988436</v>
      </c>
      <c r="CB49" s="47">
        <f>AVERAGE(B49:CA49)</f>
        <v>3.6958833333339847</v>
      </c>
    </row>
    <row r="50" spans="1:80" s="24" customFormat="1" ht="12.75">
      <c r="A50" s="23" t="s">
        <v>82</v>
      </c>
      <c r="W50" s="24">
        <f>(W12-W11)*24*3600/(W7-4)</f>
        <v>2.8429999999982414</v>
      </c>
      <c r="AI50" s="24">
        <f>(AI12-AI11)*24*3600/(AI7-4)</f>
        <v>2.094000000001728</v>
      </c>
      <c r="AM50" s="24">
        <f>(AM12-AM11)*24*3600/(AM7-4)</f>
        <v>1.9840000000034053</v>
      </c>
      <c r="AQ50" s="24">
        <f>(AQ12-AQ11)*24*3600/(AQ7-4)</f>
        <v>1.9220000000053972</v>
      </c>
      <c r="BJ50" s="43"/>
      <c r="BS50" s="24">
        <v>3.155999999996695</v>
      </c>
      <c r="BW50" s="24">
        <v>3.077999999998582</v>
      </c>
      <c r="CB50" s="47">
        <f aca="true" t="shared" si="0" ref="CB50:CB56">AVERAGE(B50:CA50)</f>
        <v>2.512833333334008</v>
      </c>
    </row>
    <row r="51" spans="1:80" s="26" customFormat="1" ht="12.75">
      <c r="A51" s="25" t="s">
        <v>83</v>
      </c>
      <c r="L51" s="26">
        <f>3600/L49</f>
        <v>1329.2307692297113</v>
      </c>
      <c r="P51" s="26">
        <f>3600/P49</f>
        <v>1656.695812236687</v>
      </c>
      <c r="W51" s="24"/>
      <c r="AB51" s="26">
        <f>3600/AB49</f>
        <v>1040.1618029471576</v>
      </c>
      <c r="AD51" s="26">
        <f>3600/AD49</f>
        <v>1199.9999999998124</v>
      </c>
      <c r="AI51" s="24"/>
      <c r="AJ51" s="26">
        <f>3600/AJ49</f>
        <v>828.7292817680166</v>
      </c>
      <c r="AL51" s="26">
        <f>3600/AL49</f>
        <v>991.052993805151</v>
      </c>
      <c r="AM51" s="24"/>
      <c r="AP51" s="26">
        <f>3600/AP49</f>
        <v>624.4579358195364</v>
      </c>
      <c r="AQ51" s="24"/>
      <c r="BB51" s="26">
        <f>3600/BB49</f>
        <v>869.3552282058417</v>
      </c>
      <c r="BJ51" s="44"/>
      <c r="BL51" s="26">
        <v>847.058823530076</v>
      </c>
      <c r="BN51" s="26">
        <v>1033.2950631461524</v>
      </c>
      <c r="CB51" s="48">
        <f>AVERAGE(B51:CA51)</f>
        <v>1042.0037710688143</v>
      </c>
    </row>
    <row r="52" spans="1:80" s="26" customFormat="1" ht="12.75">
      <c r="A52" s="25" t="s">
        <v>84</v>
      </c>
      <c r="W52" s="26">
        <f>3600/W50</f>
        <v>1266.2680267331084</v>
      </c>
      <c r="AI52" s="26">
        <f>3600/AI50</f>
        <v>1719.1977077349711</v>
      </c>
      <c r="AM52" s="26">
        <f>3600/AM50</f>
        <v>1814.5161290291437</v>
      </c>
      <c r="AQ52" s="26">
        <f>3600/AQ50</f>
        <v>1873.0489073828776</v>
      </c>
      <c r="BJ52" s="44"/>
      <c r="BS52" s="26">
        <v>1140.6844106475824</v>
      </c>
      <c r="BW52" s="26">
        <v>1169.5906432753927</v>
      </c>
      <c r="CB52" s="48">
        <f t="shared" si="0"/>
        <v>1497.2176374671792</v>
      </c>
    </row>
    <row r="53" spans="1:80" s="24" customFormat="1" ht="12.75">
      <c r="A53" s="23" t="s">
        <v>85</v>
      </c>
      <c r="L53" s="24">
        <f>(L11-L3)*24*3600-4*L49</f>
        <v>-1.4873333333454752</v>
      </c>
      <c r="P53" s="24">
        <f>(P11-P3)*24*3600-4*P49</f>
        <v>3.791999999967288</v>
      </c>
      <c r="W53" s="26"/>
      <c r="AB53" s="24">
        <f>(AB11-AB3)*24*3600-4*AB49</f>
        <v>-2.3439999999961714</v>
      </c>
      <c r="AD53" s="24">
        <f>(AD11-AD3)*24*3600-4*AD49</f>
        <v>4.045999999995331</v>
      </c>
      <c r="AI53" s="26"/>
      <c r="AJ53" s="24">
        <f>(AJ11-AJ3)*24*3600-4*AJ49</f>
        <v>-4.17299999999976</v>
      </c>
      <c r="AL53" s="24">
        <f>(AL11-AL3)*24*3600-4*AL49</f>
        <v>-1.5610000000162216</v>
      </c>
      <c r="AM53" s="26"/>
      <c r="AP53" s="24">
        <f>(AP11-AP3)*24*3600-4*AP49</f>
        <v>-12.65299999999776</v>
      </c>
      <c r="AQ53" s="26"/>
      <c r="BB53" s="24">
        <f>(BB11-BB3)*24*3600-4*BB49</f>
        <v>-1.3460000000016237</v>
      </c>
      <c r="BJ53" s="43"/>
      <c r="BL53" s="24">
        <v>-6.0309999999855535</v>
      </c>
      <c r="BN53" s="24">
        <v>-1.9049999999992906</v>
      </c>
      <c r="CB53" s="47">
        <f t="shared" si="0"/>
        <v>-2.3662333333379237</v>
      </c>
    </row>
    <row r="54" spans="1:80" s="24" customFormat="1" ht="12.75">
      <c r="A54" s="23" t="s">
        <v>86</v>
      </c>
      <c r="W54" s="24">
        <f>(W11-W3)*24*3600-4*W50</f>
        <v>-0.6059999999919796</v>
      </c>
      <c r="AI54" s="24">
        <f>(AI11-AI3)*24*3600-4*AI50</f>
        <v>2.7799999999942315</v>
      </c>
      <c r="AM54" s="24">
        <f>(AM11-AM3)*24*3600-4*AM50</f>
        <v>1.0489999999936828</v>
      </c>
      <c r="AQ54" s="24">
        <f>(AQ11-AQ3)*24*3600-4*AQ50</f>
        <v>3.8899999999799206</v>
      </c>
      <c r="BJ54" s="43"/>
      <c r="BS54" s="24">
        <v>-2.9679999999810747</v>
      </c>
      <c r="BW54" s="24">
        <v>-3.123999999986893</v>
      </c>
      <c r="CB54" s="47">
        <f t="shared" si="0"/>
        <v>0.1701666666679813</v>
      </c>
    </row>
    <row r="55" spans="1:80" s="24" customFormat="1" ht="12.75">
      <c r="A55" s="23" t="s">
        <v>78</v>
      </c>
      <c r="B55" s="24">
        <f>(B5-B3)*24*3600</f>
        <v>42.48399999999535</v>
      </c>
      <c r="D55" s="24">
        <f>(D5-D3)*24*3600</f>
        <v>40.36100000000182</v>
      </c>
      <c r="H55" s="24">
        <f>(H5-H3)*24*3600</f>
        <v>42.12299999999658</v>
      </c>
      <c r="J55" s="24">
        <f>(J5-J3)*24*3600</f>
        <v>41.06199999999802</v>
      </c>
      <c r="L55" s="24">
        <f>(L5-L3)*24*3600</f>
        <v>41.64300000000303</v>
      </c>
      <c r="N55" s="24">
        <f>(N5-N3)*24*3600</f>
        <v>40.34399999999572</v>
      </c>
      <c r="P55" s="24">
        <f>(P5-P3)*24*3600</f>
        <v>40.640999999994065</v>
      </c>
      <c r="R55" s="24">
        <f>(R5-R3)*24*3600</f>
        <v>40.000000000003055</v>
      </c>
      <c r="T55" s="24">
        <f>(T5-T3)*24*3600</f>
        <v>39.640999999997106</v>
      </c>
      <c r="V55" s="24">
        <f>(V5-V3)*24*3600</f>
        <v>40.91400000000185</v>
      </c>
      <c r="Z55" s="24">
        <f>(Z5-Z3)*24*3600</f>
        <v>39.92199999999535</v>
      </c>
      <c r="AB55" s="24">
        <f>(AB5-AB3)*24*3600</f>
        <v>40.65600000000735</v>
      </c>
      <c r="AD55" s="24">
        <f>(AD5-AD3)*24*3600</f>
        <v>41.203000000000145</v>
      </c>
      <c r="AF55" s="24">
        <f>(AF5-AF3)*24*3600</f>
        <v>39.704000000001116</v>
      </c>
      <c r="AH55" s="24">
        <f>(AH5-AH3)*24*3600</f>
        <v>38.905999999998286</v>
      </c>
      <c r="AJ55" s="24">
        <f>(AJ5-AJ3)*24*3600</f>
        <v>39.094000000004314</v>
      </c>
      <c r="AL55" s="24">
        <f>(AL5-AL3)*24*3600</f>
        <v>40.2499999999975</v>
      </c>
      <c r="AN55" s="24">
        <f>(AN5-AN3)*24*3600</f>
        <v>39.829000000003134</v>
      </c>
      <c r="AP55" s="24">
        <f>(AP5-AP3)*24*3600</f>
        <v>39.81300000000303</v>
      </c>
      <c r="AZ55" s="24">
        <f>(AZ5-AZ3)*24*3600</f>
        <v>41.12499999999244</v>
      </c>
      <c r="BB55" s="24">
        <f>(BB5-BB3)*24*3600</f>
        <v>39.25000000000054</v>
      </c>
      <c r="BD55" s="24">
        <f>(BD5-BD3)*24*3600</f>
        <v>39.95299999999915</v>
      </c>
      <c r="BH55" s="24">
        <f>(BH5-BH3)*24*3600</f>
        <v>40.468999999997735</v>
      </c>
      <c r="BJ55" s="43"/>
      <c r="BL55" s="24">
        <v>39.56299999999899</v>
      </c>
      <c r="BN55" s="24">
        <v>38.3440000000018</v>
      </c>
      <c r="BP55" s="24">
        <v>39.905999999995245</v>
      </c>
      <c r="BR55" s="24">
        <v>38.64100000000015</v>
      </c>
      <c r="BT55" s="24">
        <v>40.88599999999687</v>
      </c>
      <c r="BV55" s="24">
        <v>42.69499999999553</v>
      </c>
      <c r="BX55" s="24">
        <v>38.06199999999755</v>
      </c>
      <c r="BZ55" s="24">
        <v>39.937999999995455</v>
      </c>
      <c r="CB55" s="47">
        <f t="shared" si="0"/>
        <v>40.23941935483769</v>
      </c>
    </row>
    <row r="56" spans="1:80" ht="12.75">
      <c r="A56" s="23" t="s">
        <v>79</v>
      </c>
      <c r="C56" s="24">
        <f>(C5-C3)*24*3600</f>
        <v>38.83500000000382</v>
      </c>
      <c r="E56" s="24">
        <f>(E5-E3)*24*3600</f>
        <v>37.94500000000518</v>
      </c>
      <c r="G56" s="24"/>
      <c r="I56" s="24">
        <f>(I5-I3)*24*3600</f>
        <v>40.15600000000887</v>
      </c>
      <c r="K56" s="24">
        <f>(K5-K3)*24*3600</f>
        <v>39.733999999998915</v>
      </c>
      <c r="M56" s="24">
        <f>(M5-M3)*24*3600</f>
        <v>40.905999999992204</v>
      </c>
      <c r="O56" s="24">
        <f>(O5-O3)*24*3600</f>
        <v>39.81300000000303</v>
      </c>
      <c r="Q56" s="24">
        <f>(Q5-Q3)*24*3600</f>
        <v>41.000000000000014</v>
      </c>
      <c r="S56" s="24">
        <f>(S5-S3)*24*3600</f>
        <v>39.809999999994616</v>
      </c>
      <c r="U56" s="24">
        <f>(U5-U3)*24*3600</f>
        <v>37.23400000000652</v>
      </c>
      <c r="W56" s="24">
        <f>(W5-W3)*24*3600</f>
        <v>39.968999999999255</v>
      </c>
      <c r="Y56" s="24"/>
      <c r="AA56" s="24">
        <f>(AA5-AA3)*24*3600</f>
        <v>39.54699999999889</v>
      </c>
      <c r="AC56" s="24">
        <f>(AC5-AC3)*24*3600</f>
        <v>42.8279999999976</v>
      </c>
      <c r="AE56" s="24">
        <f>(AE5-AE3)*24*3600</f>
        <v>40.531000000005335</v>
      </c>
      <c r="AG56" s="24">
        <f>(AG5-AG3)*24*3600</f>
        <v>39.32799999999865</v>
      </c>
      <c r="AI56" s="24">
        <f>(AI5-AI3)*24*3600</f>
        <v>38.797000000005966</v>
      </c>
      <c r="AK56" s="24">
        <f>(AK5-AK3)*24*3600</f>
        <v>39.171999999992835</v>
      </c>
      <c r="AM56" s="24">
        <f>(AM5-AM3)*24*3600</f>
        <v>40.01600000000316</v>
      </c>
      <c r="AO56" s="24">
        <f>(AO5-AO3)*24*3600</f>
        <v>38.82000000000012</v>
      </c>
      <c r="AQ56" s="24">
        <f>(AQ5-AQ3)*24*3600</f>
        <v>38.40599999999981</v>
      </c>
      <c r="AS56" s="24"/>
      <c r="AU56" s="24"/>
      <c r="AW56" s="24"/>
      <c r="AY56" s="24"/>
      <c r="BA56" s="24">
        <f>(BA5-BA3)*24*3600</f>
        <v>40.31300000000151</v>
      </c>
      <c r="BC56" s="24">
        <f>(BC5-BC3)*24*3600</f>
        <v>38.71300000000062</v>
      </c>
      <c r="BE56" s="24">
        <f>(BE5-BE3)*24*3600</f>
        <v>39.28100000000434</v>
      </c>
      <c r="BG56" s="24"/>
      <c r="BI56" s="24">
        <f>(BI5-BI3)*24*3600</f>
        <v>39.874999999991445</v>
      </c>
      <c r="BJ56" s="42"/>
      <c r="BM56">
        <v>37.47600000000091</v>
      </c>
      <c r="BO56">
        <v>38.17200000000547</v>
      </c>
      <c r="BQ56">
        <v>38.93700000000209</v>
      </c>
      <c r="BS56">
        <v>39.39100000000266</v>
      </c>
      <c r="BU56">
        <v>39.28200000000075</v>
      </c>
      <c r="BW56">
        <v>41.62500000000051</v>
      </c>
      <c r="BY56">
        <v>37.860000000003424</v>
      </c>
      <c r="CA56">
        <v>39.82799999999713</v>
      </c>
      <c r="CB56" s="47">
        <f t="shared" si="0"/>
        <v>39.47096774193632</v>
      </c>
    </row>
  </sheetData>
  <mergeCells count="33">
    <mergeCell ref="B6:BI6"/>
    <mergeCell ref="BF1:BG1"/>
    <mergeCell ref="BH1:BI1"/>
    <mergeCell ref="A1:A2"/>
    <mergeCell ref="B4:BI4"/>
    <mergeCell ref="AX1:AY1"/>
    <mergeCell ref="AZ1:BA1"/>
    <mergeCell ref="BB1:BC1"/>
    <mergeCell ref="BD1:BE1"/>
    <mergeCell ref="AP1:AQ1"/>
    <mergeCell ref="AR1:AS1"/>
    <mergeCell ref="AT1:AU1"/>
    <mergeCell ref="AV1:AW1"/>
    <mergeCell ref="AH1:AI1"/>
    <mergeCell ref="AJ1:AK1"/>
    <mergeCell ref="AL1:AM1"/>
    <mergeCell ref="AN1:AO1"/>
    <mergeCell ref="Z1:AA1"/>
    <mergeCell ref="AB1:AC1"/>
    <mergeCell ref="AD1:AE1"/>
    <mergeCell ref="AF1:AG1"/>
    <mergeCell ref="R1:S1"/>
    <mergeCell ref="T1:U1"/>
    <mergeCell ref="V1:W1"/>
    <mergeCell ref="X1:Y1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6"/>
  <sheetViews>
    <sheetView zoomScale="75" zoomScaleNormal="75" workbookViewId="0" topLeftCell="A46">
      <selection activeCell="T48" sqref="T48:T56"/>
    </sheetView>
  </sheetViews>
  <sheetFormatPr defaultColWidth="9.140625" defaultRowHeight="12.75"/>
  <cols>
    <col min="1" max="1" width="16.7109375" style="0" customWidth="1"/>
    <col min="4" max="19" width="9.7109375" style="0" bestFit="1" customWidth="1"/>
  </cols>
  <sheetData>
    <row r="1" spans="1:61" ht="12.75">
      <c r="A1" s="34"/>
      <c r="B1" s="27" t="s">
        <v>43</v>
      </c>
      <c r="C1" s="28"/>
      <c r="D1" s="29" t="s">
        <v>46</v>
      </c>
      <c r="E1" s="28"/>
      <c r="F1" s="29" t="s">
        <v>47</v>
      </c>
      <c r="G1" s="28"/>
      <c r="H1" s="29" t="s">
        <v>48</v>
      </c>
      <c r="I1" s="28"/>
      <c r="J1" s="29" t="s">
        <v>49</v>
      </c>
      <c r="K1" s="28"/>
      <c r="L1" s="29" t="s">
        <v>50</v>
      </c>
      <c r="M1" s="28"/>
      <c r="N1" s="29" t="s">
        <v>51</v>
      </c>
      <c r="O1" s="28"/>
      <c r="P1" s="29" t="s">
        <v>52</v>
      </c>
      <c r="Q1" s="28"/>
      <c r="R1" s="29" t="s">
        <v>53</v>
      </c>
      <c r="S1" s="28"/>
      <c r="T1" s="29" t="s">
        <v>54</v>
      </c>
      <c r="U1" s="28"/>
      <c r="V1" s="29" t="s">
        <v>55</v>
      </c>
      <c r="W1" s="28"/>
      <c r="X1" s="29" t="s">
        <v>56</v>
      </c>
      <c r="Y1" s="28"/>
      <c r="Z1" s="29" t="s">
        <v>57</v>
      </c>
      <c r="AA1" s="28"/>
      <c r="AB1" s="29" t="s">
        <v>58</v>
      </c>
      <c r="AC1" s="28"/>
      <c r="AD1" s="29" t="s">
        <v>59</v>
      </c>
      <c r="AE1" s="28"/>
      <c r="AF1" s="29" t="s">
        <v>60</v>
      </c>
      <c r="AG1" s="28"/>
      <c r="AH1" s="29" t="s">
        <v>61</v>
      </c>
      <c r="AI1" s="28"/>
      <c r="AJ1" s="29" t="s">
        <v>62</v>
      </c>
      <c r="AK1" s="28"/>
      <c r="AL1" s="29" t="s">
        <v>63</v>
      </c>
      <c r="AM1" s="28"/>
      <c r="AN1" s="29" t="s">
        <v>64</v>
      </c>
      <c r="AO1" s="28"/>
      <c r="AP1" s="29" t="s">
        <v>65</v>
      </c>
      <c r="AQ1" s="28"/>
      <c r="AR1" s="29" t="s">
        <v>66</v>
      </c>
      <c r="AS1" s="28"/>
      <c r="AT1" s="29" t="s">
        <v>67</v>
      </c>
      <c r="AU1" s="28"/>
      <c r="AV1" s="29" t="s">
        <v>68</v>
      </c>
      <c r="AW1" s="28"/>
      <c r="AX1" s="29" t="s">
        <v>69</v>
      </c>
      <c r="AY1" s="28"/>
      <c r="AZ1" s="29" t="s">
        <v>70</v>
      </c>
      <c r="BA1" s="28"/>
      <c r="BB1" s="29" t="s">
        <v>71</v>
      </c>
      <c r="BC1" s="28"/>
      <c r="BD1" s="29" t="s">
        <v>72</v>
      </c>
      <c r="BE1" s="28"/>
      <c r="BF1" s="29" t="s">
        <v>73</v>
      </c>
      <c r="BG1" s="28"/>
      <c r="BH1" s="32" t="s">
        <v>74</v>
      </c>
      <c r="BI1" s="33"/>
    </row>
    <row r="2" spans="1:61" ht="13.5" thickBot="1">
      <c r="A2" s="35"/>
      <c r="B2" s="9" t="s">
        <v>44</v>
      </c>
      <c r="C2" s="10" t="s">
        <v>45</v>
      </c>
      <c r="D2" s="10" t="s">
        <v>44</v>
      </c>
      <c r="E2" s="10" t="s">
        <v>45</v>
      </c>
      <c r="F2" s="10" t="s">
        <v>44</v>
      </c>
      <c r="G2" s="10" t="s">
        <v>45</v>
      </c>
      <c r="H2" s="10" t="s">
        <v>44</v>
      </c>
      <c r="I2" s="10" t="s">
        <v>45</v>
      </c>
      <c r="J2" s="10" t="s">
        <v>44</v>
      </c>
      <c r="K2" s="10" t="s">
        <v>45</v>
      </c>
      <c r="L2" s="10" t="s">
        <v>44</v>
      </c>
      <c r="M2" s="10" t="s">
        <v>45</v>
      </c>
      <c r="N2" s="10" t="s">
        <v>44</v>
      </c>
      <c r="O2" s="10" t="s">
        <v>45</v>
      </c>
      <c r="P2" s="10" t="s">
        <v>44</v>
      </c>
      <c r="Q2" s="10" t="s">
        <v>45</v>
      </c>
      <c r="R2" s="10" t="s">
        <v>44</v>
      </c>
      <c r="S2" s="10" t="s">
        <v>45</v>
      </c>
      <c r="T2" s="10" t="s">
        <v>44</v>
      </c>
      <c r="U2" s="10" t="s">
        <v>45</v>
      </c>
      <c r="V2" s="10" t="s">
        <v>44</v>
      </c>
      <c r="W2" s="10" t="s">
        <v>45</v>
      </c>
      <c r="X2" s="10" t="s">
        <v>44</v>
      </c>
      <c r="Y2" s="10" t="s">
        <v>45</v>
      </c>
      <c r="Z2" s="10" t="s">
        <v>44</v>
      </c>
      <c r="AA2" s="10" t="s">
        <v>45</v>
      </c>
      <c r="AB2" s="10" t="s">
        <v>44</v>
      </c>
      <c r="AC2" s="10" t="s">
        <v>45</v>
      </c>
      <c r="AD2" s="10" t="s">
        <v>44</v>
      </c>
      <c r="AE2" s="10" t="s">
        <v>45</v>
      </c>
      <c r="AF2" s="10" t="s">
        <v>44</v>
      </c>
      <c r="AG2" s="10" t="s">
        <v>45</v>
      </c>
      <c r="AH2" s="10" t="s">
        <v>44</v>
      </c>
      <c r="AI2" s="10" t="s">
        <v>45</v>
      </c>
      <c r="AJ2" s="10" t="s">
        <v>44</v>
      </c>
      <c r="AK2" s="10" t="s">
        <v>45</v>
      </c>
      <c r="AL2" s="10" t="s">
        <v>44</v>
      </c>
      <c r="AM2" s="10" t="s">
        <v>45</v>
      </c>
      <c r="AN2" s="10" t="s">
        <v>44</v>
      </c>
      <c r="AO2" s="10" t="s">
        <v>45</v>
      </c>
      <c r="AP2" s="10" t="s">
        <v>44</v>
      </c>
      <c r="AQ2" s="10" t="s">
        <v>45</v>
      </c>
      <c r="AR2" s="10" t="s">
        <v>44</v>
      </c>
      <c r="AS2" s="10" t="s">
        <v>45</v>
      </c>
      <c r="AT2" s="10" t="s">
        <v>44</v>
      </c>
      <c r="AU2" s="10" t="s">
        <v>45</v>
      </c>
      <c r="AV2" s="10" t="s">
        <v>44</v>
      </c>
      <c r="AW2" s="10" t="s">
        <v>45</v>
      </c>
      <c r="AX2" s="10" t="s">
        <v>44</v>
      </c>
      <c r="AY2" s="10" t="s">
        <v>45</v>
      </c>
      <c r="AZ2" s="10" t="s">
        <v>44</v>
      </c>
      <c r="BA2" s="10" t="s">
        <v>45</v>
      </c>
      <c r="BB2" s="10" t="s">
        <v>44</v>
      </c>
      <c r="BC2" s="10" t="s">
        <v>45</v>
      </c>
      <c r="BD2" s="10" t="s">
        <v>44</v>
      </c>
      <c r="BE2" s="10" t="s">
        <v>45</v>
      </c>
      <c r="BF2" s="10" t="s">
        <v>44</v>
      </c>
      <c r="BG2" s="10" t="s">
        <v>45</v>
      </c>
      <c r="BH2" s="10" t="s">
        <v>44</v>
      </c>
      <c r="BI2" s="11" t="s">
        <v>45</v>
      </c>
    </row>
    <row r="3" spans="1:61" ht="12.75">
      <c r="A3" s="12" t="s">
        <v>0</v>
      </c>
      <c r="B3" s="2"/>
      <c r="C3" s="3"/>
      <c r="D3" s="3">
        <v>0.5706362037037037</v>
      </c>
      <c r="E3" s="3">
        <v>0.570647337962963</v>
      </c>
      <c r="F3" s="3">
        <v>0.571561412037037</v>
      </c>
      <c r="G3" s="3">
        <v>0.5715586921296296</v>
      </c>
      <c r="H3" s="3">
        <v>0.5724824537037038</v>
      </c>
      <c r="I3" s="3">
        <v>0.5724763078703704</v>
      </c>
      <c r="J3" s="3">
        <v>0.5734083796296296</v>
      </c>
      <c r="K3" s="3">
        <v>0.5733968055555555</v>
      </c>
      <c r="L3" s="3">
        <v>0.5743256250000001</v>
      </c>
      <c r="M3" s="3">
        <v>0.5743248958333333</v>
      </c>
      <c r="N3" s="3">
        <v>0.5752519097222223</v>
      </c>
      <c r="O3" s="3">
        <v>0.5752495601851851</v>
      </c>
      <c r="P3" s="3">
        <v>0.5762107523148148</v>
      </c>
      <c r="Q3" s="3">
        <v>0.5762067708333333</v>
      </c>
      <c r="R3" s="3">
        <v>0.5771176851851852</v>
      </c>
      <c r="S3" s="3">
        <v>0.5771077430555556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"/>
    </row>
    <row r="4" spans="1:61" ht="12.75">
      <c r="A4" s="13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ht="12.75">
      <c r="A5" s="13" t="s">
        <v>1</v>
      </c>
      <c r="B5" s="6"/>
      <c r="C5" s="5"/>
      <c r="D5" s="5">
        <v>0.5710941087962963</v>
      </c>
      <c r="E5" s="5">
        <v>0.571081087962963</v>
      </c>
      <c r="F5" s="5">
        <v>0.5720052083333333</v>
      </c>
      <c r="G5" s="5">
        <v>0.5720004976851852</v>
      </c>
      <c r="H5" s="5">
        <v>0.5729443287037037</v>
      </c>
      <c r="I5" s="5">
        <v>0.5729269675925927</v>
      </c>
      <c r="J5" s="5">
        <v>0.573855613425926</v>
      </c>
      <c r="K5" s="5">
        <v>0.5738527199074074</v>
      </c>
      <c r="L5" s="5">
        <v>0.5747988425925926</v>
      </c>
      <c r="M5" s="5">
        <v>0.5747795486111111</v>
      </c>
      <c r="N5" s="5">
        <v>0.5757460648148148</v>
      </c>
      <c r="O5" s="5">
        <v>0.5757313310185185</v>
      </c>
      <c r="P5" s="5">
        <v>0.5766512847222222</v>
      </c>
      <c r="Q5" s="5">
        <v>0.5766449652777778</v>
      </c>
      <c r="R5" s="5">
        <v>0.5775799305555556</v>
      </c>
      <c r="S5" s="5">
        <v>0.5775687152777778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1"/>
    </row>
    <row r="6" spans="1:61" ht="12.75">
      <c r="A6" s="13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0" ht="12.75">
      <c r="A7" s="13" t="s">
        <v>2</v>
      </c>
      <c r="B7" s="7"/>
      <c r="C7" s="4"/>
      <c r="D7" s="4">
        <v>6</v>
      </c>
      <c r="E7" s="4">
        <v>3</v>
      </c>
      <c r="F7" s="4">
        <v>5</v>
      </c>
      <c r="G7" s="4">
        <v>0</v>
      </c>
      <c r="H7" s="4">
        <v>3</v>
      </c>
      <c r="I7" s="4">
        <v>5</v>
      </c>
      <c r="J7" s="4">
        <v>2</v>
      </c>
      <c r="K7" s="4">
        <v>5</v>
      </c>
      <c r="L7" s="4">
        <v>3</v>
      </c>
      <c r="M7" s="4">
        <v>4</v>
      </c>
      <c r="N7" s="4">
        <v>0</v>
      </c>
      <c r="O7" s="4">
        <v>5</v>
      </c>
      <c r="P7" s="4">
        <v>4</v>
      </c>
      <c r="Q7" s="4">
        <v>3</v>
      </c>
      <c r="R7" s="4">
        <v>4</v>
      </c>
      <c r="S7" s="4">
        <v>3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1" ht="12.75">
      <c r="A8" s="13" t="s">
        <v>3</v>
      </c>
      <c r="B8" s="6"/>
      <c r="C8" s="5"/>
      <c r="D8" s="5">
        <v>0.5706729166666666</v>
      </c>
      <c r="E8" s="5">
        <v>0.5706778009259259</v>
      </c>
      <c r="F8" s="5">
        <v>0.57160625</v>
      </c>
      <c r="G8" s="5">
        <v>0.5716388078703704</v>
      </c>
      <c r="H8" s="5">
        <v>0.5725305555555555</v>
      </c>
      <c r="I8" s="5">
        <v>0.5725039699074074</v>
      </c>
      <c r="J8" s="5">
        <v>0.5734257407407407</v>
      </c>
      <c r="K8" s="5">
        <v>0.5734391203703704</v>
      </c>
      <c r="L8" s="5">
        <v>0.5743699305555555</v>
      </c>
      <c r="M8" s="5">
        <v>0.5743552777777777</v>
      </c>
      <c r="N8" s="5">
        <v>0.575390625</v>
      </c>
      <c r="O8" s="5">
        <v>0.5752756018518518</v>
      </c>
      <c r="P8" s="5">
        <v>0.5762266666666667</v>
      </c>
      <c r="Q8" s="5">
        <v>0.5762254050925926</v>
      </c>
      <c r="R8" s="5">
        <v>0.5771686921296296</v>
      </c>
      <c r="S8" s="5">
        <v>0.5771412037037037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1"/>
    </row>
    <row r="9" spans="1:61" ht="12.75">
      <c r="A9" s="13" t="s">
        <v>4</v>
      </c>
      <c r="B9" s="6"/>
      <c r="C9" s="5"/>
      <c r="D9" s="5">
        <v>0.5706971527777778</v>
      </c>
      <c r="E9" s="5">
        <v>0.570720300925926</v>
      </c>
      <c r="F9" s="5">
        <v>0.57162</v>
      </c>
      <c r="G9" s="5">
        <v>0.5717089814814814</v>
      </c>
      <c r="H9" s="5">
        <v>0.5725544328703703</v>
      </c>
      <c r="I9" s="5">
        <v>0.5725258564814815</v>
      </c>
      <c r="J9" s="5">
        <v>0.5734919328703704</v>
      </c>
      <c r="K9" s="5">
        <v>0.5734559375</v>
      </c>
      <c r="L9" s="5">
        <v>0.5744032060185186</v>
      </c>
      <c r="M9" s="5">
        <v>0.5743860300925926</v>
      </c>
      <c r="N9" s="5">
        <v>0.5755125115740741</v>
      </c>
      <c r="O9" s="5">
        <v>0.5753032754629629</v>
      </c>
      <c r="P9" s="5">
        <v>0.5762326388888889</v>
      </c>
      <c r="Q9" s="5">
        <v>0.5762422222222222</v>
      </c>
      <c r="R9" s="5">
        <v>0.5771936458333333</v>
      </c>
      <c r="S9" s="5">
        <v>0.5771773726851852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1"/>
    </row>
    <row r="10" spans="1:61" ht="12.75">
      <c r="A10" s="13" t="s">
        <v>5</v>
      </c>
      <c r="B10" s="6"/>
      <c r="C10" s="5"/>
      <c r="D10" s="5">
        <v>0.5707329629629629</v>
      </c>
      <c r="E10" s="5">
        <v>0.5707448958333333</v>
      </c>
      <c r="F10" s="5">
        <v>0.5716608796296296</v>
      </c>
      <c r="G10" s="5">
        <v>0.5717554513888888</v>
      </c>
      <c r="H10" s="5">
        <v>0.5726296643518519</v>
      </c>
      <c r="I10" s="5">
        <v>0.5725537037037037</v>
      </c>
      <c r="J10" s="5">
        <v>0.5735498032407408</v>
      </c>
      <c r="K10" s="5">
        <v>0.5734942824074074</v>
      </c>
      <c r="L10" s="5">
        <v>0.5744516203703703</v>
      </c>
      <c r="M10" s="5">
        <v>0.5744205671296296</v>
      </c>
      <c r="N10" s="5">
        <v>0.5755580787037037</v>
      </c>
      <c r="O10" s="5">
        <v>0.5753258796296297</v>
      </c>
      <c r="P10" s="5">
        <v>0.5762597569444444</v>
      </c>
      <c r="Q10" s="5">
        <v>0.576277662037037</v>
      </c>
      <c r="R10" s="5">
        <v>0.5772198611111111</v>
      </c>
      <c r="S10" s="5">
        <v>0.5772956365740741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1"/>
    </row>
    <row r="11" spans="1:61" ht="12.75">
      <c r="A11" s="13" t="s">
        <v>6</v>
      </c>
      <c r="B11" s="6"/>
      <c r="C11" s="5"/>
      <c r="D11" s="5">
        <v>0.5707631597222222</v>
      </c>
      <c r="E11" s="5">
        <v>0.5707955324074074</v>
      </c>
      <c r="F11" s="5">
        <v>0.5717006597222222</v>
      </c>
      <c r="G11" s="5">
        <v>0.5717887268518519</v>
      </c>
      <c r="H11" s="5">
        <v>0.5726719791666667</v>
      </c>
      <c r="I11" s="5">
        <v>0.5725951157407407</v>
      </c>
      <c r="J11" s="5">
        <v>0.573606712962963</v>
      </c>
      <c r="K11" s="5">
        <v>0.5735085648148148</v>
      </c>
      <c r="L11" s="5">
        <v>0.5744578240740741</v>
      </c>
      <c r="M11" s="5">
        <v>0.5744484143518519</v>
      </c>
      <c r="N11" s="5">
        <v>0.5756032986111111</v>
      </c>
      <c r="O11" s="5">
        <v>0.5753559027777778</v>
      </c>
      <c r="P11" s="5">
        <v>0.5762928587962963</v>
      </c>
      <c r="Q11" s="5">
        <v>0.5763156365740741</v>
      </c>
      <c r="R11" s="5">
        <v>0.5772632638888889</v>
      </c>
      <c r="S11" s="5">
        <v>0.5773517013888889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"/>
    </row>
    <row r="12" spans="1:61" ht="12.75">
      <c r="A12" s="13" t="s">
        <v>7</v>
      </c>
      <c r="B12" s="6"/>
      <c r="C12" s="5"/>
      <c r="D12" s="5">
        <v>0.5707958912037038</v>
      </c>
      <c r="E12" s="5">
        <v>0.5708781828703704</v>
      </c>
      <c r="F12" s="5">
        <v>0.5717409837962962</v>
      </c>
      <c r="G12" s="5">
        <v>0.5718632407407408</v>
      </c>
      <c r="H12" s="5">
        <v>0.5726902430555555</v>
      </c>
      <c r="I12" s="5">
        <v>0.5726453935185185</v>
      </c>
      <c r="J12" s="5">
        <v>0.5736915856481482</v>
      </c>
      <c r="K12" s="5">
        <v>0.5735450925925926</v>
      </c>
      <c r="L12" s="5">
        <v>0.5744815162037037</v>
      </c>
      <c r="M12" s="5">
        <v>0.5745023148148148</v>
      </c>
      <c r="N12" s="5">
        <v>0.5757208449074074</v>
      </c>
      <c r="O12" s="5">
        <v>0.5753915277777778</v>
      </c>
      <c r="P12" s="5">
        <v>0.5763501851851852</v>
      </c>
      <c r="Q12" s="5">
        <v>0.5763368055555556</v>
      </c>
      <c r="R12" s="5">
        <v>0.5772833449074074</v>
      </c>
      <c r="S12" s="5">
        <v>0.5773835300925926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1"/>
    </row>
    <row r="13" spans="1:61" ht="12.75">
      <c r="A13" s="13" t="s">
        <v>8</v>
      </c>
      <c r="B13" s="6"/>
      <c r="C13" s="5"/>
      <c r="D13" s="5">
        <v>0.5708615393518518</v>
      </c>
      <c r="E13" s="5">
        <v>0.5709058449074075</v>
      </c>
      <c r="F13" s="5">
        <v>0.5718162152777778</v>
      </c>
      <c r="G13" s="5">
        <v>0.5718945254629629</v>
      </c>
      <c r="H13" s="5">
        <v>0.5727296643518519</v>
      </c>
      <c r="I13" s="5">
        <v>0.5727587847222222</v>
      </c>
      <c r="J13" s="5">
        <v>0.5737516203703704</v>
      </c>
      <c r="K13" s="5">
        <v>0.5736176157407408</v>
      </c>
      <c r="L13" s="5">
        <v>0.5745131597222223</v>
      </c>
      <c r="M13" s="5">
        <v>0.5745225694444445</v>
      </c>
      <c r="N13" s="5"/>
      <c r="O13" s="5">
        <v>0.5754627777777778</v>
      </c>
      <c r="P13" s="5">
        <v>0.5764266782407407</v>
      </c>
      <c r="Q13" s="5">
        <v>0.5763823726851852</v>
      </c>
      <c r="R13" s="5">
        <v>0.577328125</v>
      </c>
      <c r="S13" s="5">
        <v>0.5774034259259259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1"/>
    </row>
    <row r="14" spans="1:61" ht="12.75">
      <c r="A14" s="13" t="s">
        <v>9</v>
      </c>
      <c r="B14" s="6"/>
      <c r="C14" s="5"/>
      <c r="D14" s="5">
        <v>0.5708989699074074</v>
      </c>
      <c r="E14" s="5">
        <v>0.5709351388888889</v>
      </c>
      <c r="F14" s="5">
        <v>0.5719315972222222</v>
      </c>
      <c r="G14" s="5">
        <v>0.5719120717592593</v>
      </c>
      <c r="H14" s="5">
        <v>0.5728689236111111</v>
      </c>
      <c r="I14" s="5">
        <v>0.5727821180555556</v>
      </c>
      <c r="J14" s="5">
        <v>0.5737961111111111</v>
      </c>
      <c r="K14" s="5">
        <v>0.5736492592592592</v>
      </c>
      <c r="L14" s="5">
        <v>0.5745663310185185</v>
      </c>
      <c r="M14" s="5">
        <v>0.5745762731481482</v>
      </c>
      <c r="N14" s="5"/>
      <c r="O14" s="5">
        <v>0.5755003935185184</v>
      </c>
      <c r="P14" s="5">
        <v>0.5764968518518518</v>
      </c>
      <c r="Q14" s="5">
        <v>0.5764071527777778</v>
      </c>
      <c r="R14" s="5">
        <v>0.5773582175925925</v>
      </c>
      <c r="S14" s="5">
        <v>0.5774323611111111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1"/>
    </row>
    <row r="15" spans="1:61" ht="12.75">
      <c r="A15" s="13" t="s">
        <v>10</v>
      </c>
      <c r="B15" s="6"/>
      <c r="C15" s="5"/>
      <c r="D15" s="5">
        <v>0.5709479861111111</v>
      </c>
      <c r="E15" s="5">
        <v>0.5709642592592593</v>
      </c>
      <c r="F15" s="5">
        <v>0.5719695717592593</v>
      </c>
      <c r="G15" s="5">
        <v>0.5719310532407408</v>
      </c>
      <c r="H15" s="5">
        <v>0.5729050925925926</v>
      </c>
      <c r="I15" s="5">
        <v>0.572904363425926</v>
      </c>
      <c r="J15" s="5"/>
      <c r="K15" s="5">
        <v>0.5736704282407408</v>
      </c>
      <c r="L15" s="5">
        <v>0.5747419328703703</v>
      </c>
      <c r="M15" s="5">
        <v>0.5746128009259259</v>
      </c>
      <c r="N15" s="5"/>
      <c r="O15" s="5">
        <v>0.5755653125</v>
      </c>
      <c r="P15" s="5">
        <v>0.576535011574074</v>
      </c>
      <c r="Q15" s="5">
        <v>0.5764690972222223</v>
      </c>
      <c r="R15" s="5">
        <v>0.5774500810185185</v>
      </c>
      <c r="S15" s="5">
        <v>0.5774876157407408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1"/>
    </row>
    <row r="16" spans="1:61" ht="12.75">
      <c r="A16" s="13" t="s">
        <v>11</v>
      </c>
      <c r="B16" s="6"/>
      <c r="C16" s="5"/>
      <c r="D16" s="5">
        <v>0.5710347916666666</v>
      </c>
      <c r="E16" s="5">
        <v>0.5709942824074073</v>
      </c>
      <c r="F16" s="5"/>
      <c r="G16" s="5">
        <v>0.5719769907407407</v>
      </c>
      <c r="H16" s="5">
        <v>0.5729398148148148</v>
      </c>
      <c r="I16" s="5"/>
      <c r="J16" s="5"/>
      <c r="K16" s="5">
        <v>0.573802800925926</v>
      </c>
      <c r="L16" s="5"/>
      <c r="M16" s="5">
        <v>0.5746366782407407</v>
      </c>
      <c r="N16" s="5"/>
      <c r="O16" s="5">
        <v>0.5756383101851852</v>
      </c>
      <c r="P16" s="5"/>
      <c r="Q16" s="5">
        <v>0.5765017361111111</v>
      </c>
      <c r="R16" s="5">
        <v>0.5774934837962963</v>
      </c>
      <c r="S16" s="5">
        <v>0.57752875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1"/>
    </row>
    <row r="17" spans="1:61" ht="12.75">
      <c r="A17" s="13" t="s">
        <v>12</v>
      </c>
      <c r="B17" s="6"/>
      <c r="C17" s="5"/>
      <c r="D17" s="5">
        <v>0.5710706018518519</v>
      </c>
      <c r="E17" s="5">
        <v>0.5710597453703704</v>
      </c>
      <c r="F17" s="5"/>
      <c r="G17" s="5"/>
      <c r="H17" s="5"/>
      <c r="I17" s="5"/>
      <c r="J17" s="5"/>
      <c r="K17" s="5">
        <v>0.5738286574074074</v>
      </c>
      <c r="L17" s="5"/>
      <c r="M17" s="5">
        <v>0.5746696759259259</v>
      </c>
      <c r="N17" s="5"/>
      <c r="O17" s="5">
        <v>0.5757009490740741</v>
      </c>
      <c r="P17" s="5"/>
      <c r="Q17" s="5">
        <v>0.5765660879629629</v>
      </c>
      <c r="R17" s="5">
        <v>0.5775516203703704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1"/>
    </row>
    <row r="18" spans="1:61" ht="12.75">
      <c r="A18" s="13" t="s">
        <v>13</v>
      </c>
      <c r="B18" s="6"/>
      <c r="C18" s="5"/>
      <c r="D18" s="5">
        <v>0.571084525462963</v>
      </c>
      <c r="E18" s="5"/>
      <c r="F18" s="5"/>
      <c r="G18" s="5"/>
      <c r="H18" s="5"/>
      <c r="I18" s="5"/>
      <c r="J18" s="5"/>
      <c r="K18" s="5"/>
      <c r="L18" s="5"/>
      <c r="M18" s="5">
        <v>0.5746824305555556</v>
      </c>
      <c r="N18" s="5"/>
      <c r="O18" s="5"/>
      <c r="P18" s="5"/>
      <c r="Q18" s="5">
        <v>0.5766142129629629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1"/>
    </row>
    <row r="19" spans="1:61" ht="12.75">
      <c r="A19" s="13" t="s">
        <v>14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0.5747164351851851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1"/>
    </row>
    <row r="20" spans="1:61" ht="12.75">
      <c r="A20" s="13" t="s">
        <v>15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1"/>
    </row>
    <row r="21" spans="1:61" ht="12.75">
      <c r="A21" s="13" t="s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1"/>
    </row>
    <row r="22" spans="1:61" ht="12.75">
      <c r="A22" s="13" t="s">
        <v>17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"/>
    </row>
    <row r="23" spans="1:61" ht="12.75">
      <c r="A23" s="13" t="s">
        <v>18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1"/>
    </row>
    <row r="24" spans="1:61" ht="12.75">
      <c r="A24" s="13" t="s">
        <v>19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1"/>
    </row>
    <row r="25" spans="1:61" ht="12.75">
      <c r="A25" s="13" t="s">
        <v>20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1"/>
    </row>
    <row r="26" spans="1:61" ht="12.75">
      <c r="A26" s="13" t="s">
        <v>21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"/>
    </row>
    <row r="27" spans="1:61" ht="12.75">
      <c r="A27" s="13" t="s">
        <v>22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1"/>
    </row>
    <row r="28" spans="1:61" ht="12.75">
      <c r="A28" s="13" t="s">
        <v>23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1"/>
    </row>
    <row r="29" spans="1:61" ht="12.75">
      <c r="A29" s="13" t="s">
        <v>24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1"/>
    </row>
    <row r="30" spans="1:61" ht="12.75">
      <c r="A30" s="13" t="s">
        <v>25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1"/>
    </row>
    <row r="31" spans="1:61" ht="12.75">
      <c r="A31" s="13" t="s">
        <v>26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1"/>
    </row>
    <row r="32" spans="1:61" ht="12.75">
      <c r="A32" s="13" t="s">
        <v>27</v>
      </c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1"/>
    </row>
    <row r="33" spans="1:61" ht="12.75">
      <c r="A33" s="13" t="s">
        <v>28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1"/>
    </row>
    <row r="34" spans="1:61" ht="12.75">
      <c r="A34" s="13" t="s">
        <v>29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1"/>
    </row>
    <row r="35" spans="1:61" ht="12.75">
      <c r="A35" s="13" t="s">
        <v>30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1"/>
    </row>
    <row r="36" spans="1:61" ht="12.75">
      <c r="A36" s="13" t="s">
        <v>31</v>
      </c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1"/>
    </row>
    <row r="37" spans="1:61" ht="12.75">
      <c r="A37" s="13" t="s">
        <v>32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1"/>
    </row>
    <row r="38" spans="1:61" ht="12.75">
      <c r="A38" s="13" t="s">
        <v>33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1"/>
    </row>
    <row r="39" spans="1:61" ht="12.75">
      <c r="A39" s="13" t="s">
        <v>34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1"/>
    </row>
    <row r="40" spans="1:61" ht="12.75">
      <c r="A40" s="13" t="s">
        <v>35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"/>
    </row>
    <row r="41" spans="1:61" ht="12.75">
      <c r="A41" s="13" t="s">
        <v>36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"/>
    </row>
    <row r="42" spans="1:61" ht="12.75">
      <c r="A42" s="13" t="s">
        <v>37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1"/>
    </row>
    <row r="43" spans="1:61" ht="12.75">
      <c r="A43" s="13" t="s">
        <v>38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1"/>
    </row>
    <row r="44" spans="1:61" ht="12.75">
      <c r="A44" s="13" t="s">
        <v>39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1"/>
    </row>
    <row r="45" spans="1:61" ht="12.75">
      <c r="A45" s="13" t="s">
        <v>40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1"/>
    </row>
    <row r="46" spans="1:61" ht="12.75">
      <c r="A46" s="13" t="s">
        <v>41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1"/>
    </row>
    <row r="47" spans="1:61" ht="13.5" thickBot="1">
      <c r="A47" s="8" t="s">
        <v>42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1"/>
    </row>
    <row r="48" ht="12.75">
      <c r="T48" t="s">
        <v>80</v>
      </c>
    </row>
    <row r="49" spans="1:20" s="24" customFormat="1" ht="12.75">
      <c r="A49" s="23" t="s">
        <v>81</v>
      </c>
      <c r="D49" s="24">
        <f>(D13-D11)*24*3600/(D7-4)</f>
        <v>4.2499999999966676</v>
      </c>
      <c r="F49" s="24">
        <f>(F12-F11)*24*3600/(F7-4)</f>
        <v>3.4839999999988436</v>
      </c>
      <c r="T49" s="24">
        <f>AVERAGE(B49:S49)</f>
        <v>3.8669999999977556</v>
      </c>
    </row>
    <row r="50" spans="1:20" s="24" customFormat="1" ht="12.75">
      <c r="A50" s="23" t="s">
        <v>82</v>
      </c>
      <c r="K50" s="24">
        <f>(K12-K11)*24*3600/(K7-4)</f>
        <v>3.155999999996695</v>
      </c>
      <c r="O50" s="24">
        <f>(O12-O11)*24*3600/(O7-4)</f>
        <v>3.077999999998582</v>
      </c>
      <c r="T50" s="24">
        <f aca="true" t="shared" si="0" ref="T50:T56">AVERAGE(B50:S50)</f>
        <v>3.1169999999976383</v>
      </c>
    </row>
    <row r="51" spans="1:20" s="26" customFormat="1" ht="12.75">
      <c r="A51" s="25" t="s">
        <v>83</v>
      </c>
      <c r="D51" s="26">
        <f>3600/D49</f>
        <v>847.058823530076</v>
      </c>
      <c r="F51" s="26">
        <f>3600/F49</f>
        <v>1033.2950631461524</v>
      </c>
      <c r="K51" s="24"/>
      <c r="O51" s="24"/>
      <c r="T51" s="26">
        <f t="shared" si="0"/>
        <v>940.1769433381141</v>
      </c>
    </row>
    <row r="52" spans="1:20" s="26" customFormat="1" ht="12.75">
      <c r="A52" s="25" t="s">
        <v>84</v>
      </c>
      <c r="K52" s="26">
        <f>3600/K50</f>
        <v>1140.6844106475824</v>
      </c>
      <c r="O52" s="26">
        <f>3600/O50</f>
        <v>1169.5906432753927</v>
      </c>
      <c r="T52" s="26">
        <f>AVERAGE(B52:S52)</f>
        <v>1155.1375269614875</v>
      </c>
    </row>
    <row r="53" spans="1:20" s="24" customFormat="1" ht="12.75">
      <c r="A53" s="23" t="s">
        <v>85</v>
      </c>
      <c r="D53" s="24">
        <f>(D11-D3)*24*3600-4*D49</f>
        <v>-6.0309999999855535</v>
      </c>
      <c r="F53" s="24">
        <f>(F11-F3)*24*3600-4*F49</f>
        <v>-1.9049999999992906</v>
      </c>
      <c r="K53" s="26"/>
      <c r="O53" s="26"/>
      <c r="T53" s="24">
        <f t="shared" si="0"/>
        <v>-3.967999999992422</v>
      </c>
    </row>
    <row r="54" spans="1:20" s="24" customFormat="1" ht="12.75">
      <c r="A54" s="23" t="s">
        <v>86</v>
      </c>
      <c r="K54" s="24">
        <f>(K11-K3)*24*3600-4*K50</f>
        <v>-2.9679999999810747</v>
      </c>
      <c r="O54" s="24">
        <f>(O11-O3)*24*3600-4*O50</f>
        <v>-3.123999999986893</v>
      </c>
      <c r="T54" s="24">
        <f t="shared" si="0"/>
        <v>-3.0459999999839837</v>
      </c>
    </row>
    <row r="55" spans="1:20" s="24" customFormat="1" ht="12.75">
      <c r="A55" s="23" t="s">
        <v>78</v>
      </c>
      <c r="B55" s="24">
        <f>(B5-B3)*24*3600</f>
        <v>0</v>
      </c>
      <c r="D55" s="24">
        <f>(D5-D3)*24*3600</f>
        <v>39.56299999999899</v>
      </c>
      <c r="F55" s="24">
        <f>(F5-F3)*24*3600</f>
        <v>38.3440000000018</v>
      </c>
      <c r="H55" s="24">
        <f>(H5-H3)*24*3600</f>
        <v>39.905999999995245</v>
      </c>
      <c r="J55" s="24">
        <f>(J5-J3)*24*3600</f>
        <v>38.64100000000015</v>
      </c>
      <c r="L55" s="24">
        <f>(L5-L3)*24*3600</f>
        <v>40.88599999999687</v>
      </c>
      <c r="N55" s="24">
        <f>(N5-N3)*24*3600</f>
        <v>42.69499999999553</v>
      </c>
      <c r="P55" s="24">
        <f>(P5-P3)*24*3600</f>
        <v>38.06199999999755</v>
      </c>
      <c r="R55" s="24">
        <f>(R5-R3)*24*3600</f>
        <v>39.937999999995455</v>
      </c>
      <c r="T55" s="24">
        <f t="shared" si="0"/>
        <v>35.33722222222018</v>
      </c>
    </row>
    <row r="56" spans="1:20" ht="12.75">
      <c r="A56" s="23" t="s">
        <v>79</v>
      </c>
      <c r="C56" s="24">
        <f>(C5-C3)*24*3600</f>
        <v>0</v>
      </c>
      <c r="E56" s="24">
        <f>(E5-E3)*24*3600</f>
        <v>37.47600000000091</v>
      </c>
      <c r="G56" s="24">
        <f>(G5-G3)*24*3600</f>
        <v>38.17200000000547</v>
      </c>
      <c r="I56" s="24">
        <f>(I5-I3)*24*3600</f>
        <v>38.93700000000209</v>
      </c>
      <c r="K56" s="24">
        <f>(K5-K3)*24*3600</f>
        <v>39.39100000000266</v>
      </c>
      <c r="M56" s="24">
        <f>(M5-M3)*24*3600</f>
        <v>39.28200000000075</v>
      </c>
      <c r="O56" s="24">
        <f>(O5-O3)*24*3600</f>
        <v>41.62500000000051</v>
      </c>
      <c r="Q56" s="24">
        <f>(Q5-Q3)*24*3600</f>
        <v>37.860000000003424</v>
      </c>
      <c r="S56" s="24">
        <f>(S5-S3)*24*3600</f>
        <v>39.82799999999713</v>
      </c>
      <c r="T56" s="24">
        <f t="shared" si="0"/>
        <v>34.730111111112556</v>
      </c>
    </row>
  </sheetData>
  <mergeCells count="33">
    <mergeCell ref="B6:BI6"/>
    <mergeCell ref="BD1:BE1"/>
    <mergeCell ref="BF1:BG1"/>
    <mergeCell ref="BH1:BI1"/>
    <mergeCell ref="B4:BI4"/>
    <mergeCell ref="AV1:AW1"/>
    <mergeCell ref="AX1:AY1"/>
    <mergeCell ref="AZ1:BA1"/>
    <mergeCell ref="BB1:BC1"/>
    <mergeCell ref="AN1:AO1"/>
    <mergeCell ref="AP1:AQ1"/>
    <mergeCell ref="AR1:AS1"/>
    <mergeCell ref="AT1:AU1"/>
    <mergeCell ref="AF1:AG1"/>
    <mergeCell ref="AH1:AI1"/>
    <mergeCell ref="AJ1:AK1"/>
    <mergeCell ref="AL1:AM1"/>
    <mergeCell ref="X1:Y1"/>
    <mergeCell ref="Z1:AA1"/>
    <mergeCell ref="AB1:AC1"/>
    <mergeCell ref="AD1:AE1"/>
    <mergeCell ref="P1:Q1"/>
    <mergeCell ref="R1:S1"/>
    <mergeCell ref="T1:U1"/>
    <mergeCell ref="V1:W1"/>
    <mergeCell ref="H1:I1"/>
    <mergeCell ref="J1:K1"/>
    <mergeCell ref="L1:M1"/>
    <mergeCell ref="N1:O1"/>
    <mergeCell ref="A1:A2"/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3"/>
  <sheetViews>
    <sheetView tabSelected="1" zoomScale="70" zoomScaleNormal="70" workbookViewId="0" topLeftCell="AK40">
      <selection activeCell="BF48" sqref="BF48:BF53"/>
    </sheetView>
  </sheetViews>
  <sheetFormatPr defaultColWidth="9.140625" defaultRowHeight="12.75"/>
  <cols>
    <col min="1" max="1" width="18.57421875" style="14" customWidth="1"/>
    <col min="2" max="3" width="9.140625" style="14" customWidth="1"/>
    <col min="4" max="37" width="9.7109375" style="14" bestFit="1" customWidth="1"/>
    <col min="38" max="39" width="9.140625" style="14" customWidth="1"/>
    <col min="40" max="57" width="9.7109375" style="14" bestFit="1" customWidth="1"/>
    <col min="58" max="16384" width="9.140625" style="14" customWidth="1"/>
  </cols>
  <sheetData>
    <row r="1" spans="1:61" ht="12.75">
      <c r="A1" s="34"/>
      <c r="B1" s="27" t="s">
        <v>43</v>
      </c>
      <c r="C1" s="28"/>
      <c r="D1" s="29" t="s">
        <v>46</v>
      </c>
      <c r="E1" s="28"/>
      <c r="F1" s="29" t="s">
        <v>47</v>
      </c>
      <c r="G1" s="28"/>
      <c r="H1" s="29" t="s">
        <v>48</v>
      </c>
      <c r="I1" s="28"/>
      <c r="J1" s="29" t="s">
        <v>49</v>
      </c>
      <c r="K1" s="28"/>
      <c r="L1" s="29" t="s">
        <v>50</v>
      </c>
      <c r="M1" s="28"/>
      <c r="N1" s="29" t="s">
        <v>51</v>
      </c>
      <c r="O1" s="28"/>
      <c r="P1" s="29" t="s">
        <v>52</v>
      </c>
      <c r="Q1" s="28"/>
      <c r="R1" s="29" t="s">
        <v>53</v>
      </c>
      <c r="S1" s="28"/>
      <c r="T1" s="29" t="s">
        <v>54</v>
      </c>
      <c r="U1" s="28"/>
      <c r="V1" s="29" t="s">
        <v>55</v>
      </c>
      <c r="W1" s="28"/>
      <c r="X1" s="29" t="s">
        <v>56</v>
      </c>
      <c r="Y1" s="28"/>
      <c r="Z1" s="29" t="s">
        <v>57</v>
      </c>
      <c r="AA1" s="28"/>
      <c r="AB1" s="29" t="s">
        <v>58</v>
      </c>
      <c r="AC1" s="28"/>
      <c r="AD1" s="29" t="s">
        <v>59</v>
      </c>
      <c r="AE1" s="28"/>
      <c r="AF1" s="29" t="s">
        <v>60</v>
      </c>
      <c r="AG1" s="28"/>
      <c r="AH1" s="29" t="s">
        <v>61</v>
      </c>
      <c r="AI1" s="28"/>
      <c r="AJ1" s="29" t="s">
        <v>62</v>
      </c>
      <c r="AK1" s="28"/>
      <c r="AL1" s="29" t="s">
        <v>63</v>
      </c>
      <c r="AM1" s="28"/>
      <c r="AN1" s="29" t="s">
        <v>64</v>
      </c>
      <c r="AO1" s="28"/>
      <c r="AP1" s="29" t="s">
        <v>65</v>
      </c>
      <c r="AQ1" s="28"/>
      <c r="AR1" s="29" t="s">
        <v>66</v>
      </c>
      <c r="AS1" s="28"/>
      <c r="AT1" s="29" t="s">
        <v>67</v>
      </c>
      <c r="AU1" s="28"/>
      <c r="AV1" s="29" t="s">
        <v>68</v>
      </c>
      <c r="AW1" s="28"/>
      <c r="AX1" s="29" t="s">
        <v>69</v>
      </c>
      <c r="AY1" s="28"/>
      <c r="AZ1" s="29" t="s">
        <v>70</v>
      </c>
      <c r="BA1" s="28"/>
      <c r="BB1" s="29" t="s">
        <v>71</v>
      </c>
      <c r="BC1" s="28"/>
      <c r="BD1" s="29" t="s">
        <v>72</v>
      </c>
      <c r="BE1" s="28"/>
      <c r="BF1" s="29" t="s">
        <v>73</v>
      </c>
      <c r="BG1" s="28"/>
      <c r="BH1" s="32" t="s">
        <v>74</v>
      </c>
      <c r="BI1" s="33"/>
    </row>
    <row r="2" spans="1:61" ht="13.5" thickBot="1">
      <c r="A2" s="35"/>
      <c r="B2" s="9" t="s">
        <v>44</v>
      </c>
      <c r="C2" s="10" t="s">
        <v>45</v>
      </c>
      <c r="D2" s="10" t="s">
        <v>44</v>
      </c>
      <c r="E2" s="10" t="s">
        <v>45</v>
      </c>
      <c r="F2" s="10" t="s">
        <v>44</v>
      </c>
      <c r="G2" s="10" t="s">
        <v>45</v>
      </c>
      <c r="H2" s="10" t="s">
        <v>44</v>
      </c>
      <c r="I2" s="10" t="s">
        <v>45</v>
      </c>
      <c r="J2" s="10" t="s">
        <v>44</v>
      </c>
      <c r="K2" s="10" t="s">
        <v>45</v>
      </c>
      <c r="L2" s="10" t="s">
        <v>44</v>
      </c>
      <c r="M2" s="10" t="s">
        <v>45</v>
      </c>
      <c r="N2" s="10" t="s">
        <v>44</v>
      </c>
      <c r="O2" s="10" t="s">
        <v>45</v>
      </c>
      <c r="P2" s="10" t="s">
        <v>44</v>
      </c>
      <c r="Q2" s="10" t="s">
        <v>45</v>
      </c>
      <c r="R2" s="10" t="s">
        <v>44</v>
      </c>
      <c r="S2" s="10" t="s">
        <v>45</v>
      </c>
      <c r="T2" s="10" t="s">
        <v>44</v>
      </c>
      <c r="U2" s="10" t="s">
        <v>45</v>
      </c>
      <c r="V2" s="10" t="s">
        <v>44</v>
      </c>
      <c r="W2" s="10" t="s">
        <v>45</v>
      </c>
      <c r="X2" s="10" t="s">
        <v>44</v>
      </c>
      <c r="Y2" s="10" t="s">
        <v>45</v>
      </c>
      <c r="Z2" s="10" t="s">
        <v>44</v>
      </c>
      <c r="AA2" s="10" t="s">
        <v>45</v>
      </c>
      <c r="AB2" s="10" t="s">
        <v>44</v>
      </c>
      <c r="AC2" s="10" t="s">
        <v>45</v>
      </c>
      <c r="AD2" s="10" t="s">
        <v>44</v>
      </c>
      <c r="AE2" s="10" t="s">
        <v>45</v>
      </c>
      <c r="AF2" s="10" t="s">
        <v>44</v>
      </c>
      <c r="AG2" s="10" t="s">
        <v>45</v>
      </c>
      <c r="AH2" s="10" t="s">
        <v>44</v>
      </c>
      <c r="AI2" s="10" t="s">
        <v>45</v>
      </c>
      <c r="AJ2" s="10" t="s">
        <v>44</v>
      </c>
      <c r="AK2" s="10" t="s">
        <v>45</v>
      </c>
      <c r="AL2" s="10" t="s">
        <v>44</v>
      </c>
      <c r="AM2" s="10" t="s">
        <v>45</v>
      </c>
      <c r="AN2" s="10" t="s">
        <v>44</v>
      </c>
      <c r="AO2" s="10" t="s">
        <v>45</v>
      </c>
      <c r="AP2" s="10" t="s">
        <v>44</v>
      </c>
      <c r="AQ2" s="10" t="s">
        <v>45</v>
      </c>
      <c r="AR2" s="10" t="s">
        <v>44</v>
      </c>
      <c r="AS2" s="10" t="s">
        <v>45</v>
      </c>
      <c r="AT2" s="10" t="s">
        <v>44</v>
      </c>
      <c r="AU2" s="10" t="s">
        <v>45</v>
      </c>
      <c r="AV2" s="10" t="s">
        <v>44</v>
      </c>
      <c r="AW2" s="10" t="s">
        <v>45</v>
      </c>
      <c r="AX2" s="10" t="s">
        <v>44</v>
      </c>
      <c r="AY2" s="10" t="s">
        <v>45</v>
      </c>
      <c r="AZ2" s="10" t="s">
        <v>44</v>
      </c>
      <c r="BA2" s="10" t="s">
        <v>45</v>
      </c>
      <c r="BB2" s="10" t="s">
        <v>44</v>
      </c>
      <c r="BC2" s="10" t="s">
        <v>45</v>
      </c>
      <c r="BD2" s="10" t="s">
        <v>44</v>
      </c>
      <c r="BE2" s="10" t="s">
        <v>45</v>
      </c>
      <c r="BF2" s="10" t="s">
        <v>44</v>
      </c>
      <c r="BG2" s="10" t="s">
        <v>45</v>
      </c>
      <c r="BH2" s="10" t="s">
        <v>44</v>
      </c>
      <c r="BI2" s="11" t="s">
        <v>45</v>
      </c>
    </row>
    <row r="3" spans="1:61" ht="12.75">
      <c r="A3" s="12" t="s">
        <v>0</v>
      </c>
      <c r="B3" s="15"/>
      <c r="C3" s="16"/>
      <c r="D3" s="16">
        <v>0.5962543402777778</v>
      </c>
      <c r="E3" s="16">
        <v>0.59625</v>
      </c>
      <c r="F3" s="16">
        <v>0.5981168518518518</v>
      </c>
      <c r="G3" s="16">
        <v>0.598115775462963</v>
      </c>
      <c r="H3" s="16">
        <v>0.5990355439814815</v>
      </c>
      <c r="I3" s="16">
        <v>0.5990293981481482</v>
      </c>
      <c r="J3" s="16">
        <v>0.5999644675925926</v>
      </c>
      <c r="K3" s="16">
        <v>0.5999585763888889</v>
      </c>
      <c r="L3" s="16">
        <v>0.6008767361111111</v>
      </c>
      <c r="M3" s="16">
        <v>0.6008751041666667</v>
      </c>
      <c r="N3" s="16">
        <v>0.6018070023148149</v>
      </c>
      <c r="O3" s="16">
        <v>0.6018080787037037</v>
      </c>
      <c r="P3" s="16">
        <v>0.6027662037037037</v>
      </c>
      <c r="Q3" s="16">
        <v>0.6027701736111112</v>
      </c>
      <c r="R3" s="16">
        <v>0.603657037037037</v>
      </c>
      <c r="S3" s="16">
        <v>0.603645462962963</v>
      </c>
      <c r="T3" s="16">
        <v>0.6045813425925927</v>
      </c>
      <c r="U3" s="16">
        <v>0.604577361111111</v>
      </c>
      <c r="V3" s="16">
        <v>0.6055068981481482</v>
      </c>
      <c r="W3" s="16">
        <v>0.605504375</v>
      </c>
      <c r="X3" s="16">
        <v>0.606433912037037</v>
      </c>
      <c r="Y3" s="16">
        <v>0.606432650462963</v>
      </c>
      <c r="Z3" s="16">
        <v>0.6073567708333333</v>
      </c>
      <c r="AA3" s="16">
        <v>0.6073531481481481</v>
      </c>
      <c r="AB3" s="16">
        <v>0.6082805208333334</v>
      </c>
      <c r="AC3" s="16">
        <v>0.6082752777777778</v>
      </c>
      <c r="AD3" s="16">
        <v>0.6092075347222222</v>
      </c>
      <c r="AE3" s="16">
        <v>0.6092030092592592</v>
      </c>
      <c r="AF3" s="16">
        <v>0.6101340046296296</v>
      </c>
      <c r="AG3" s="16">
        <v>0.6101238773148149</v>
      </c>
      <c r="AH3" s="16">
        <v>0.6110599305555555</v>
      </c>
      <c r="AI3" s="16">
        <v>0.6110523263888888</v>
      </c>
      <c r="AJ3" s="16">
        <v>0.6119878472222222</v>
      </c>
      <c r="AK3" s="16">
        <v>0.6119769907407407</v>
      </c>
      <c r="AL3" s="16"/>
      <c r="AM3" s="16"/>
      <c r="AN3" s="16">
        <v>0.6138384259259259</v>
      </c>
      <c r="AO3" s="16">
        <v>0.6138324652777778</v>
      </c>
      <c r="AP3" s="16">
        <v>0.6147618171296296</v>
      </c>
      <c r="AQ3" s="16">
        <v>0.6147591087962964</v>
      </c>
      <c r="AR3" s="16">
        <v>0.6156920833333334</v>
      </c>
      <c r="AS3" s="16">
        <v>0.6156806944444445</v>
      </c>
      <c r="AT3" s="16">
        <v>0.6166143981481481</v>
      </c>
      <c r="AU3" s="16">
        <v>0.6166138541666667</v>
      </c>
      <c r="AV3" s="16">
        <v>0.6175359837962963</v>
      </c>
      <c r="AW3" s="16">
        <v>0.6175367013888889</v>
      </c>
      <c r="AX3" s="16">
        <v>0.6184550347222222</v>
      </c>
      <c r="AY3" s="16">
        <v>0.618457025462963</v>
      </c>
      <c r="AZ3" s="16">
        <v>0.6193903703703704</v>
      </c>
      <c r="BA3" s="16">
        <v>0.6193833101851852</v>
      </c>
      <c r="BB3" s="16">
        <v>0.6203253356481482</v>
      </c>
      <c r="BC3" s="16">
        <v>0.6203164699074074</v>
      </c>
      <c r="BD3" s="16">
        <v>0.6212449305555555</v>
      </c>
      <c r="BE3" s="16">
        <v>0.6212413194444445</v>
      </c>
      <c r="BF3" s="16"/>
      <c r="BG3" s="16"/>
      <c r="BH3" s="16"/>
      <c r="BI3" s="17"/>
    </row>
    <row r="4" spans="1:61" ht="12.75">
      <c r="A4" s="13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</row>
    <row r="5" spans="1:61" ht="12.75">
      <c r="A5" s="13" t="s">
        <v>1</v>
      </c>
      <c r="B5" s="18"/>
      <c r="C5" s="19"/>
      <c r="D5" s="19">
        <v>0.59673375</v>
      </c>
      <c r="E5" s="19">
        <v>0.5967241666666666</v>
      </c>
      <c r="F5" s="19">
        <v>0.5986024305555556</v>
      </c>
      <c r="G5" s="19">
        <v>0.5985975462962964</v>
      </c>
      <c r="H5" s="19">
        <v>0.5995100810185185</v>
      </c>
      <c r="I5" s="19">
        <v>0.59953125</v>
      </c>
      <c r="J5" s="19">
        <v>0.6004390856481482</v>
      </c>
      <c r="K5" s="19">
        <v>0.6004313078703704</v>
      </c>
      <c r="L5" s="19">
        <v>0.6013527199074075</v>
      </c>
      <c r="M5" s="19">
        <v>0.6013460185185185</v>
      </c>
      <c r="N5" s="19">
        <v>0.6022900347222222</v>
      </c>
      <c r="O5" s="19">
        <v>0.6022818981481481</v>
      </c>
      <c r="P5" s="19">
        <v>0.6033101851851852</v>
      </c>
      <c r="Q5" s="19">
        <v>0.6032960763888889</v>
      </c>
      <c r="R5" s="19">
        <v>0.6041500231481481</v>
      </c>
      <c r="S5" s="19">
        <v>0.604129224537037</v>
      </c>
      <c r="T5" s="19">
        <v>0.6050784722222222</v>
      </c>
      <c r="U5" s="19">
        <v>0.6050607638888889</v>
      </c>
      <c r="V5" s="19">
        <v>0.6059912037037037</v>
      </c>
      <c r="W5" s="19">
        <v>0.6059765625</v>
      </c>
      <c r="X5" s="19">
        <v>0.6069124305555555</v>
      </c>
      <c r="Y5" s="19">
        <v>0.6069149652777778</v>
      </c>
      <c r="Z5" s="19">
        <v>0.6078293171296296</v>
      </c>
      <c r="AA5" s="19">
        <v>0.6078211805555556</v>
      </c>
      <c r="AB5" s="19">
        <v>0.6087554166666667</v>
      </c>
      <c r="AC5" s="19">
        <v>0.6087516203703703</v>
      </c>
      <c r="AD5" s="19">
        <v>0.6096920138888889</v>
      </c>
      <c r="AE5" s="19">
        <v>0.6096807986111111</v>
      </c>
      <c r="AF5" s="19">
        <v>0.6106170138888889</v>
      </c>
      <c r="AG5" s="19">
        <v>0.6106087152777778</v>
      </c>
      <c r="AH5" s="19">
        <v>0.6115462152777777</v>
      </c>
      <c r="AI5" s="19">
        <v>0.6115501157407407</v>
      </c>
      <c r="AJ5" s="19">
        <v>0.6124714236111112</v>
      </c>
      <c r="AK5" s="19">
        <v>0.6124681712962963</v>
      </c>
      <c r="AL5" s="19"/>
      <c r="AM5" s="19"/>
      <c r="AN5" s="19">
        <v>0.6143250810185185</v>
      </c>
      <c r="AO5" s="19">
        <v>0.614325625</v>
      </c>
      <c r="AP5" s="19">
        <v>0.6152365393518519</v>
      </c>
      <c r="AQ5" s="19">
        <v>0.6152345486111112</v>
      </c>
      <c r="AR5" s="19">
        <v>0.6161593865740741</v>
      </c>
      <c r="AS5" s="19">
        <v>0.6161543287037037</v>
      </c>
      <c r="AT5" s="19">
        <v>0.6170929166666667</v>
      </c>
      <c r="AU5" s="19">
        <v>0.6170923726851852</v>
      </c>
      <c r="AV5" s="19">
        <v>0.6180356597222222</v>
      </c>
      <c r="AW5" s="19">
        <v>0.6180276967592593</v>
      </c>
      <c r="AX5" s="19">
        <v>0.6189413310185184</v>
      </c>
      <c r="AY5" s="19">
        <v>0.618937349537037</v>
      </c>
      <c r="AZ5" s="19">
        <v>0.6198674305555555</v>
      </c>
      <c r="BA5" s="19">
        <v>0.6198589351851852</v>
      </c>
      <c r="BB5" s="19">
        <v>0.6207888425925926</v>
      </c>
      <c r="BC5" s="19">
        <v>0.6207850462962963</v>
      </c>
      <c r="BD5" s="19">
        <v>0.6217149421296296</v>
      </c>
      <c r="BE5" s="19">
        <v>0.6217162152777778</v>
      </c>
      <c r="BF5" s="19"/>
      <c r="BG5" s="19"/>
      <c r="BH5" s="19"/>
      <c r="BI5" s="17"/>
    </row>
    <row r="6" spans="1:61" ht="12.75">
      <c r="A6" s="1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</row>
    <row r="7" spans="1:60" ht="12.75">
      <c r="A7" s="13" t="s">
        <v>2</v>
      </c>
      <c r="B7" s="20"/>
      <c r="C7" s="21"/>
      <c r="D7" s="21">
        <v>5</v>
      </c>
      <c r="E7" s="21">
        <v>1</v>
      </c>
      <c r="F7" s="21">
        <v>0</v>
      </c>
      <c r="G7" s="21">
        <v>0</v>
      </c>
      <c r="H7" s="21">
        <v>1</v>
      </c>
      <c r="I7" s="21">
        <v>0</v>
      </c>
      <c r="J7" s="21">
        <v>3</v>
      </c>
      <c r="K7" s="21">
        <v>2</v>
      </c>
      <c r="L7" s="21">
        <v>3</v>
      </c>
      <c r="M7" s="21">
        <v>1</v>
      </c>
      <c r="N7" s="21">
        <v>1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3</v>
      </c>
      <c r="U7" s="21">
        <v>0</v>
      </c>
      <c r="V7" s="21">
        <v>2</v>
      </c>
      <c r="W7" s="21">
        <v>0</v>
      </c>
      <c r="X7" s="21">
        <v>3</v>
      </c>
      <c r="Y7" s="21">
        <v>1</v>
      </c>
      <c r="Z7" s="21">
        <v>5</v>
      </c>
      <c r="AA7" s="21">
        <v>3</v>
      </c>
      <c r="AB7" s="21">
        <v>0</v>
      </c>
      <c r="AC7" s="21">
        <v>0</v>
      </c>
      <c r="AD7" s="21">
        <v>1</v>
      </c>
      <c r="AE7" s="21">
        <v>1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1</v>
      </c>
      <c r="AL7" s="21"/>
      <c r="AM7" s="21"/>
      <c r="AN7" s="21">
        <v>1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1</v>
      </c>
      <c r="BA7" s="21">
        <v>0</v>
      </c>
      <c r="BB7" s="21">
        <v>1</v>
      </c>
      <c r="BC7" s="21">
        <v>1</v>
      </c>
      <c r="BD7" s="21">
        <v>0</v>
      </c>
      <c r="BE7" s="21">
        <v>0</v>
      </c>
      <c r="BF7" s="21"/>
      <c r="BG7" s="21"/>
      <c r="BH7" s="21"/>
    </row>
    <row r="8" spans="1:61" ht="12.75">
      <c r="A8" s="13" t="s">
        <v>3</v>
      </c>
      <c r="B8" s="18"/>
      <c r="C8" s="19"/>
      <c r="D8" s="19">
        <v>0.5963557870370371</v>
      </c>
      <c r="E8" s="19">
        <v>0.5963004513888889</v>
      </c>
      <c r="F8" s="19">
        <v>0.5982118055555555</v>
      </c>
      <c r="G8" s="19">
        <v>0.5983676851851852</v>
      </c>
      <c r="H8" s="19">
        <v>0.5991927083333334</v>
      </c>
      <c r="I8" s="19">
        <v>0.5990715393518519</v>
      </c>
      <c r="J8" s="19">
        <v>0.6000602199074074</v>
      </c>
      <c r="K8" s="19">
        <v>0.5999904050925926</v>
      </c>
      <c r="L8" s="19">
        <v>0.6009572106481481</v>
      </c>
      <c r="M8" s="19">
        <v>0.6009250115740741</v>
      </c>
      <c r="N8" s="19">
        <v>0.6019156828703703</v>
      </c>
      <c r="O8" s="19">
        <v>0.6018798726851852</v>
      </c>
      <c r="P8" s="19">
        <v>0.6028703703703704</v>
      </c>
      <c r="Q8" s="19">
        <v>0.6029689236111111</v>
      </c>
      <c r="R8" s="19">
        <v>0.6038301041666666</v>
      </c>
      <c r="S8" s="19">
        <v>0.6036942939814814</v>
      </c>
      <c r="T8" s="19">
        <v>0.6047296296296296</v>
      </c>
      <c r="U8" s="19">
        <v>0.6046676041666667</v>
      </c>
      <c r="V8" s="19">
        <v>0.6056107060185185</v>
      </c>
      <c r="W8" s="19">
        <v>0.6056275231481482</v>
      </c>
      <c r="X8" s="19">
        <v>0.6065588773148148</v>
      </c>
      <c r="Y8" s="19">
        <v>0.6064975694444444</v>
      </c>
      <c r="Z8" s="19">
        <v>0.6074361574074074</v>
      </c>
      <c r="AA8" s="19">
        <v>0.6073983564814814</v>
      </c>
      <c r="AB8" s="19">
        <v>0.6083680555555556</v>
      </c>
      <c r="AC8" s="19">
        <v>0.608360636574074</v>
      </c>
      <c r="AD8" s="19">
        <v>0.6093831365740741</v>
      </c>
      <c r="AE8" s="19">
        <v>0.6092225462962962</v>
      </c>
      <c r="AF8" s="19">
        <v>0.6102170138888888</v>
      </c>
      <c r="AG8" s="19">
        <v>0.610194212962963</v>
      </c>
      <c r="AH8" s="19">
        <v>0.61119375</v>
      </c>
      <c r="AI8" s="19">
        <v>0.6113306481481481</v>
      </c>
      <c r="AJ8" s="19">
        <v>0.6120655092592593</v>
      </c>
      <c r="AK8" s="19">
        <v>0.6120382986111111</v>
      </c>
      <c r="AL8" s="19"/>
      <c r="AM8" s="19"/>
      <c r="AN8" s="19">
        <v>0.614100474537037</v>
      </c>
      <c r="AO8" s="19">
        <v>0.6139145601851852</v>
      </c>
      <c r="AP8" s="19">
        <v>0.6150028935185184</v>
      </c>
      <c r="AQ8" s="19">
        <v>0.615048275462963</v>
      </c>
      <c r="AR8" s="19">
        <v>0.6157923611111111</v>
      </c>
      <c r="AS8" s="19">
        <v>0.6157344097222223</v>
      </c>
      <c r="AT8" s="19">
        <v>0.6168731828703704</v>
      </c>
      <c r="AU8" s="19">
        <v>0.616885300925926</v>
      </c>
      <c r="AV8" s="19">
        <v>0.6175909606481481</v>
      </c>
      <c r="AW8" s="19">
        <v>0.6175956597222222</v>
      </c>
      <c r="AX8" s="19">
        <v>0.6185866898148148</v>
      </c>
      <c r="AY8" s="19">
        <v>0.6184897569444444</v>
      </c>
      <c r="AZ8" s="19">
        <v>0.6194883796296297</v>
      </c>
      <c r="BA8" s="19">
        <v>0.6194272569444444</v>
      </c>
      <c r="BB8" s="19">
        <v>0.6204691087962962</v>
      </c>
      <c r="BC8" s="19">
        <v>0.6203528240740741</v>
      </c>
      <c r="BD8" s="19">
        <v>0.6213181712962963</v>
      </c>
      <c r="BE8" s="19">
        <v>0.6213185300925926</v>
      </c>
      <c r="BF8" s="19"/>
      <c r="BG8" s="19"/>
      <c r="BH8" s="19"/>
      <c r="BI8" s="17"/>
    </row>
    <row r="9" spans="1:61" ht="12.75">
      <c r="A9" s="13" t="s">
        <v>4</v>
      </c>
      <c r="B9" s="18"/>
      <c r="C9" s="19"/>
      <c r="D9" s="19">
        <v>0.5963791203703704</v>
      </c>
      <c r="E9" s="19">
        <v>0.5963653703703704</v>
      </c>
      <c r="F9" s="19">
        <v>0.5982622569444445</v>
      </c>
      <c r="G9" s="19">
        <v>0.5985639004629629</v>
      </c>
      <c r="H9" s="19">
        <v>0.5992051851851852</v>
      </c>
      <c r="I9" s="19">
        <v>0.5991216319444445</v>
      </c>
      <c r="J9" s="19">
        <v>0.6001090393518519</v>
      </c>
      <c r="K9" s="19">
        <v>0.6000063194444444</v>
      </c>
      <c r="L9" s="19">
        <v>0.6009892129629629</v>
      </c>
      <c r="M9" s="19">
        <v>0.6011141782407408</v>
      </c>
      <c r="N9" s="19">
        <v>0.6019457060185185</v>
      </c>
      <c r="O9" s="19">
        <v>0.6019395601851852</v>
      </c>
      <c r="P9" s="19">
        <v>0.602981712962963</v>
      </c>
      <c r="Q9" s="19">
        <v>0.6031201157407408</v>
      </c>
      <c r="R9" s="19">
        <v>0.6039422337962963</v>
      </c>
      <c r="S9" s="19">
        <v>0.6037791087962963</v>
      </c>
      <c r="T9" s="19">
        <v>0.6047535069444444</v>
      </c>
      <c r="U9" s="19">
        <v>0.6047726736111111</v>
      </c>
      <c r="V9" s="19">
        <v>0.6056521180555555</v>
      </c>
      <c r="W9" s="19">
        <v>0.6056550115740741</v>
      </c>
      <c r="X9" s="19">
        <v>0.6066778703703704</v>
      </c>
      <c r="Y9" s="19">
        <v>0.6065847337962963</v>
      </c>
      <c r="Z9" s="19">
        <v>0.6074737731481482</v>
      </c>
      <c r="AA9" s="19">
        <v>0.6074301851851852</v>
      </c>
      <c r="AB9" s="19">
        <v>0.6085336805555556</v>
      </c>
      <c r="AC9" s="19">
        <v>0.608410011574074</v>
      </c>
      <c r="AD9" s="19">
        <v>0.609469212962963</v>
      </c>
      <c r="AE9" s="19">
        <v>0.6092793287037037</v>
      </c>
      <c r="AF9" s="19">
        <v>0.6103777777777778</v>
      </c>
      <c r="AG9" s="19">
        <v>0.610222800925926</v>
      </c>
      <c r="AH9" s="19">
        <v>0.6112604861111112</v>
      </c>
      <c r="AI9" s="19">
        <v>0.6115113194444445</v>
      </c>
      <c r="AJ9" s="19">
        <v>0.6121364930555556</v>
      </c>
      <c r="AK9" s="19">
        <v>0.6123544097222222</v>
      </c>
      <c r="AL9" s="19"/>
      <c r="AM9" s="19"/>
      <c r="AN9" s="19">
        <v>0.6141234375</v>
      </c>
      <c r="AO9" s="19">
        <v>0.6140923379629629</v>
      </c>
      <c r="AP9" s="19">
        <v>0.6150381481481482</v>
      </c>
      <c r="AQ9" s="19">
        <v>0.6151669097222222</v>
      </c>
      <c r="AR9" s="19">
        <v>0.6160344328703703</v>
      </c>
      <c r="AS9" s="19"/>
      <c r="AT9" s="19">
        <v>0.6169250925925925</v>
      </c>
      <c r="AU9" s="19">
        <v>0.6169234606481482</v>
      </c>
      <c r="AV9" s="19">
        <v>0.6176900578703703</v>
      </c>
      <c r="AW9" s="19">
        <v>0.6177027199074074</v>
      </c>
      <c r="AX9" s="19">
        <v>0.6187053240740741</v>
      </c>
      <c r="AY9" s="19">
        <v>0.6186011574074074</v>
      </c>
      <c r="AZ9" s="19">
        <v>0.6195203935185185</v>
      </c>
      <c r="BA9" s="19">
        <v>0.6194693981481482</v>
      </c>
      <c r="BB9" s="19">
        <v>0.6205002083333333</v>
      </c>
      <c r="BC9" s="19">
        <v>0.6204768865740741</v>
      </c>
      <c r="BD9" s="19">
        <v>0.6213344444444444</v>
      </c>
      <c r="BE9" s="19">
        <v>0.6213498263888889</v>
      </c>
      <c r="BF9" s="19"/>
      <c r="BG9" s="19"/>
      <c r="BH9" s="19"/>
      <c r="BI9" s="17"/>
    </row>
    <row r="10" spans="1:61" ht="12.75">
      <c r="A10" s="13" t="s">
        <v>5</v>
      </c>
      <c r="B10" s="18"/>
      <c r="C10" s="19"/>
      <c r="D10" s="19">
        <v>0.5964427777777778</v>
      </c>
      <c r="E10" s="19">
        <v>0.5965010069444444</v>
      </c>
      <c r="F10" s="19">
        <v>0.5983036689814815</v>
      </c>
      <c r="G10" s="19">
        <v>0.598581712962963</v>
      </c>
      <c r="H10" s="19">
        <v>0.5992272453703703</v>
      </c>
      <c r="I10" s="19">
        <v>0.599175162037037</v>
      </c>
      <c r="J10" s="19">
        <v>0.6001479282407408</v>
      </c>
      <c r="K10" s="19">
        <v>0.6000714236111111</v>
      </c>
      <c r="L10" s="19">
        <v>0.6010367824074074</v>
      </c>
      <c r="M10" s="19">
        <v>0.6011475694444445</v>
      </c>
      <c r="N10" s="19">
        <v>0.6019927199074074</v>
      </c>
      <c r="O10" s="19">
        <v>0.6019577546296296</v>
      </c>
      <c r="P10" s="19">
        <v>0.6030105208333333</v>
      </c>
      <c r="Q10" s="19">
        <v>0.6031389236111111</v>
      </c>
      <c r="R10" s="19">
        <v>0.6039563425925926</v>
      </c>
      <c r="S10" s="19">
        <v>0.6038378819444444</v>
      </c>
      <c r="T10" s="19">
        <v>0.6047773726851852</v>
      </c>
      <c r="U10" s="19">
        <v>0.6048263888888888</v>
      </c>
      <c r="V10" s="19">
        <v>0.6056729166666667</v>
      </c>
      <c r="W10" s="19">
        <v>0.6056980555555556</v>
      </c>
      <c r="X10" s="19">
        <v>0.6067087962962963</v>
      </c>
      <c r="Y10" s="19"/>
      <c r="Z10" s="19">
        <v>0.6075159143518518</v>
      </c>
      <c r="AA10" s="19">
        <v>0.6074679861111111</v>
      </c>
      <c r="AB10" s="19">
        <v>0.6085789120370371</v>
      </c>
      <c r="AC10" s="19">
        <v>0.6084360532407408</v>
      </c>
      <c r="AD10" s="19">
        <v>0.6094789814814815</v>
      </c>
      <c r="AE10" s="19">
        <v>0.6093142361111111</v>
      </c>
      <c r="AF10" s="19">
        <v>0.610438900462963</v>
      </c>
      <c r="AG10" s="19">
        <v>0.6102712615740741</v>
      </c>
      <c r="AH10" s="19">
        <v>0.6114261342592593</v>
      </c>
      <c r="AI10" s="19"/>
      <c r="AJ10" s="19">
        <v>0.6121549421296296</v>
      </c>
      <c r="AK10" s="19">
        <v>0.6123998032407407</v>
      </c>
      <c r="AL10" s="19"/>
      <c r="AM10" s="19"/>
      <c r="AN10" s="19">
        <v>0.6141449652777778</v>
      </c>
      <c r="AO10" s="19">
        <v>0.61417625</v>
      </c>
      <c r="AP10" s="19">
        <v>0.6150689004629629</v>
      </c>
      <c r="AQ10" s="19"/>
      <c r="AR10" s="19">
        <v>0.6160606481481482</v>
      </c>
      <c r="AS10" s="19"/>
      <c r="AT10" s="19">
        <v>0.6169502314814815</v>
      </c>
      <c r="AU10" s="19">
        <v>0.6169766203703704</v>
      </c>
      <c r="AV10" s="19">
        <v>0.6177117592592593</v>
      </c>
      <c r="AW10" s="19">
        <v>0.6178110532407407</v>
      </c>
      <c r="AX10" s="19">
        <v>0.6188247685185185</v>
      </c>
      <c r="AY10" s="19">
        <v>0.6187413194444444</v>
      </c>
      <c r="AZ10" s="19">
        <v>0.6195556597222222</v>
      </c>
      <c r="BA10" s="19">
        <v>0.619603587962963</v>
      </c>
      <c r="BB10" s="19">
        <v>0.6205354745370371</v>
      </c>
      <c r="BC10" s="19"/>
      <c r="BD10" s="19">
        <v>0.6213674768518519</v>
      </c>
      <c r="BE10" s="19">
        <v>0.6215252430555556</v>
      </c>
      <c r="BF10" s="19"/>
      <c r="BG10" s="19"/>
      <c r="BH10" s="19"/>
      <c r="BI10" s="17"/>
    </row>
    <row r="11" spans="1:61" ht="12.75">
      <c r="A11" s="13" t="s">
        <v>6</v>
      </c>
      <c r="B11" s="18"/>
      <c r="C11" s="19"/>
      <c r="D11" s="19">
        <v>0.5965677430555555</v>
      </c>
      <c r="E11" s="19">
        <v>0.5965406134259259</v>
      </c>
      <c r="F11" s="19">
        <v>0.5983468865740741</v>
      </c>
      <c r="G11" s="19"/>
      <c r="H11" s="19">
        <v>0.5992558217592593</v>
      </c>
      <c r="I11" s="19">
        <v>0.5992006597222223</v>
      </c>
      <c r="J11" s="19">
        <v>0.6001923611111112</v>
      </c>
      <c r="K11" s="19">
        <v>0.6000958449074074</v>
      </c>
      <c r="L11" s="19">
        <v>0.6011633680555556</v>
      </c>
      <c r="M11" s="19">
        <v>0.6011751273148148</v>
      </c>
      <c r="N11" s="19">
        <v>0.6020216550925926</v>
      </c>
      <c r="O11" s="19">
        <v>0.6019806134259259</v>
      </c>
      <c r="P11" s="19">
        <v>0.6030530092592593</v>
      </c>
      <c r="Q11" s="19">
        <v>0.6031633333333334</v>
      </c>
      <c r="R11" s="19">
        <v>0.6039876273148148</v>
      </c>
      <c r="S11" s="19">
        <v>0.6039433217592592</v>
      </c>
      <c r="T11" s="19">
        <v>0.6048093865740741</v>
      </c>
      <c r="U11" s="19">
        <v>0.6048629166666667</v>
      </c>
      <c r="V11" s="19">
        <v>0.6057020370370371</v>
      </c>
      <c r="W11" s="19">
        <v>0.6057381944444444</v>
      </c>
      <c r="X11" s="19">
        <v>0.6067426157407407</v>
      </c>
      <c r="Y11" s="19"/>
      <c r="Z11" s="19">
        <v>0.6075441203703703</v>
      </c>
      <c r="AA11" s="19">
        <v>0.6075140972222223</v>
      </c>
      <c r="AB11" s="19">
        <v>0.6086338888888889</v>
      </c>
      <c r="AC11" s="19">
        <v>0.6086503472222222</v>
      </c>
      <c r="AD11" s="19">
        <v>0.6095223842592593</v>
      </c>
      <c r="AE11" s="19">
        <v>0.6095417361111112</v>
      </c>
      <c r="AF11" s="19">
        <v>0.6104709143518519</v>
      </c>
      <c r="AG11" s="19">
        <v>0.6102958564814814</v>
      </c>
      <c r="AH11" s="19"/>
      <c r="AI11" s="19"/>
      <c r="AJ11" s="19">
        <v>0.6121721180555556</v>
      </c>
      <c r="AK11" s="19"/>
      <c r="AL11" s="19"/>
      <c r="AM11" s="19"/>
      <c r="AN11" s="19">
        <v>0.6141894444444445</v>
      </c>
      <c r="AO11" s="19"/>
      <c r="AP11" s="19">
        <v>0.6150943287037037</v>
      </c>
      <c r="AQ11" s="19"/>
      <c r="AR11" s="19">
        <v>0.6160970023148148</v>
      </c>
      <c r="AS11" s="19"/>
      <c r="AT11" s="19">
        <v>0.6169873032407408</v>
      </c>
      <c r="AU11" s="19">
        <v>0.616987662037037</v>
      </c>
      <c r="AV11" s="19">
        <v>0.6177421412037037</v>
      </c>
      <c r="AW11" s="19">
        <v>0.6178645833333333</v>
      </c>
      <c r="AX11" s="19">
        <v>0.6188463888888889</v>
      </c>
      <c r="AY11" s="19"/>
      <c r="AZ11" s="19">
        <v>0.6195753703703704</v>
      </c>
      <c r="BA11" s="19">
        <v>0.6196252314814815</v>
      </c>
      <c r="BB11" s="19">
        <v>0.6205727314814815</v>
      </c>
      <c r="BC11" s="19"/>
      <c r="BD11" s="19">
        <v>0.6213941319444444</v>
      </c>
      <c r="BE11" s="19">
        <v>0.6216346527777777</v>
      </c>
      <c r="BF11" s="19"/>
      <c r="BG11" s="19"/>
      <c r="BH11" s="19"/>
      <c r="BI11" s="17"/>
    </row>
    <row r="12" spans="1:61" ht="12.75">
      <c r="A12" s="13" t="s">
        <v>7</v>
      </c>
      <c r="B12" s="18"/>
      <c r="C12" s="19"/>
      <c r="D12" s="19">
        <v>0.5966357407407408</v>
      </c>
      <c r="E12" s="19">
        <v>0.5966563541666666</v>
      </c>
      <c r="F12" s="19">
        <v>0.5984279050925926</v>
      </c>
      <c r="G12" s="19"/>
      <c r="H12" s="19">
        <v>0.5992986805555556</v>
      </c>
      <c r="I12" s="19">
        <v>0.5992257986111111</v>
      </c>
      <c r="J12" s="19">
        <v>0.6002306712962963</v>
      </c>
      <c r="K12" s="19">
        <v>0.6001531712962963</v>
      </c>
      <c r="L12" s="19">
        <v>0.6011822916666667</v>
      </c>
      <c r="M12" s="19">
        <v>0.6012918981481482</v>
      </c>
      <c r="N12" s="19">
        <v>0.6021316087962963</v>
      </c>
      <c r="O12" s="19">
        <v>0.6020978009259259</v>
      </c>
      <c r="P12" s="19">
        <v>0.6030765277777778</v>
      </c>
      <c r="Q12" s="19"/>
      <c r="R12" s="19">
        <v>0.6040610532407408</v>
      </c>
      <c r="S12" s="19">
        <v>0.6040353703703704</v>
      </c>
      <c r="T12" s="19">
        <v>0.6048526041666666</v>
      </c>
      <c r="U12" s="19">
        <v>0.6049283796296296</v>
      </c>
      <c r="V12" s="19">
        <v>0.6057306134259259</v>
      </c>
      <c r="W12" s="19">
        <v>0.6057692129629629</v>
      </c>
      <c r="X12" s="19">
        <v>0.6067725694444445</v>
      </c>
      <c r="Y12" s="19"/>
      <c r="Z12" s="19">
        <v>0.6075795717592593</v>
      </c>
      <c r="AA12" s="19">
        <v>0.6076034375</v>
      </c>
      <c r="AB12" s="19">
        <v>0.6086651736111112</v>
      </c>
      <c r="AC12" s="19">
        <v>0.6086756712962963</v>
      </c>
      <c r="AD12" s="19">
        <v>0.6095504166666667</v>
      </c>
      <c r="AE12" s="19">
        <v>0.6095978009259259</v>
      </c>
      <c r="AF12" s="19">
        <v>0.6105052777777777</v>
      </c>
      <c r="AG12" s="19">
        <v>0.6103407060185185</v>
      </c>
      <c r="AH12" s="19"/>
      <c r="AI12" s="19"/>
      <c r="AJ12" s="19">
        <v>0.612193287037037</v>
      </c>
      <c r="AK12" s="19"/>
      <c r="AL12" s="19"/>
      <c r="AM12" s="19"/>
      <c r="AN12" s="19">
        <v>0.6142178356481481</v>
      </c>
      <c r="AO12" s="19"/>
      <c r="AP12" s="19"/>
      <c r="AQ12" s="19"/>
      <c r="AR12" s="19"/>
      <c r="AS12" s="19"/>
      <c r="AT12" s="19">
        <v>0.6170174768518518</v>
      </c>
      <c r="AU12" s="19">
        <v>0.6170113541666666</v>
      </c>
      <c r="AV12" s="19">
        <v>0.6177651157407408</v>
      </c>
      <c r="AW12" s="19">
        <v>0.6179309490740741</v>
      </c>
      <c r="AX12" s="19">
        <v>0.6189203472222222</v>
      </c>
      <c r="AY12" s="19"/>
      <c r="AZ12" s="19">
        <v>0.619615162037037</v>
      </c>
      <c r="BA12" s="19">
        <v>0.6196355902777778</v>
      </c>
      <c r="BB12" s="19">
        <v>0.6206087152777778</v>
      </c>
      <c r="BC12" s="19"/>
      <c r="BD12" s="19">
        <v>0.6215813078703704</v>
      </c>
      <c r="BE12" s="19"/>
      <c r="BF12" s="19"/>
      <c r="BG12" s="19"/>
      <c r="BH12" s="19"/>
      <c r="BI12" s="17"/>
    </row>
    <row r="13" spans="1:61" ht="12.75">
      <c r="A13" s="13" t="s">
        <v>8</v>
      </c>
      <c r="B13" s="18"/>
      <c r="C13" s="19"/>
      <c r="D13" s="19">
        <v>0.5966512847222222</v>
      </c>
      <c r="E13" s="19">
        <v>0.5966977662037037</v>
      </c>
      <c r="F13" s="19">
        <v>0.5984678819444444</v>
      </c>
      <c r="G13" s="19"/>
      <c r="H13" s="19">
        <v>0.5993263425925927</v>
      </c>
      <c r="I13" s="19">
        <v>0.5992753472222222</v>
      </c>
      <c r="J13" s="19">
        <v>0.6003685532407407</v>
      </c>
      <c r="K13" s="19">
        <v>0.6002769675925926</v>
      </c>
      <c r="L13" s="19">
        <v>0.6012022569444445</v>
      </c>
      <c r="M13" s="19"/>
      <c r="N13" s="19">
        <v>0.6022511574074074</v>
      </c>
      <c r="O13" s="19"/>
      <c r="P13" s="19">
        <v>0.6031532060185185</v>
      </c>
      <c r="Q13" s="19"/>
      <c r="R13" s="19">
        <v>0.604096412037037</v>
      </c>
      <c r="S13" s="19">
        <v>0.6041236226851852</v>
      </c>
      <c r="T13" s="19">
        <v>0.6048815393518518</v>
      </c>
      <c r="U13" s="19"/>
      <c r="V13" s="19">
        <v>0.6057803356481481</v>
      </c>
      <c r="W13" s="19">
        <v>0.6057887731481482</v>
      </c>
      <c r="X13" s="19">
        <v>0.6068149537037036</v>
      </c>
      <c r="Y13" s="19"/>
      <c r="Z13" s="19">
        <v>0.6076072337962963</v>
      </c>
      <c r="AA13" s="19">
        <v>0.6076679976851852</v>
      </c>
      <c r="AB13" s="19"/>
      <c r="AC13" s="19"/>
      <c r="AD13" s="19">
        <v>0.6095813425925926</v>
      </c>
      <c r="AE13" s="19"/>
      <c r="AF13" s="19">
        <v>0.6105322222222223</v>
      </c>
      <c r="AG13" s="19">
        <v>0.6104009259259259</v>
      </c>
      <c r="AH13" s="19"/>
      <c r="AI13" s="19"/>
      <c r="AJ13" s="19">
        <v>0.6122328819444445</v>
      </c>
      <c r="AK13" s="19"/>
      <c r="AL13" s="19"/>
      <c r="AM13" s="19"/>
      <c r="AN13" s="19">
        <v>0.6142493055555556</v>
      </c>
      <c r="AO13" s="19"/>
      <c r="AP13" s="19"/>
      <c r="AQ13" s="19"/>
      <c r="AR13" s="19"/>
      <c r="AS13" s="19"/>
      <c r="AT13" s="19">
        <v>0.6170359490740741</v>
      </c>
      <c r="AU13" s="19"/>
      <c r="AV13" s="19">
        <v>0.6180105208333333</v>
      </c>
      <c r="AW13" s="19"/>
      <c r="AX13" s="19"/>
      <c r="AY13" s="19"/>
      <c r="AZ13" s="19">
        <v>0.6196408333333333</v>
      </c>
      <c r="BA13" s="19">
        <v>0.6197413888888889</v>
      </c>
      <c r="BB13" s="19">
        <v>0.6206390972222222</v>
      </c>
      <c r="BC13" s="19"/>
      <c r="BD13" s="19">
        <v>0.6216261574074075</v>
      </c>
      <c r="BE13" s="19"/>
      <c r="BF13" s="19"/>
      <c r="BG13" s="19"/>
      <c r="BH13" s="19"/>
      <c r="BI13" s="17"/>
    </row>
    <row r="14" spans="1:61" ht="12.75">
      <c r="A14" s="13" t="s">
        <v>9</v>
      </c>
      <c r="B14" s="18"/>
      <c r="C14" s="19"/>
      <c r="D14" s="19">
        <v>0.5966795023148148</v>
      </c>
      <c r="E14" s="19"/>
      <c r="F14" s="19">
        <v>0.5985168865740741</v>
      </c>
      <c r="G14" s="19"/>
      <c r="H14" s="19">
        <v>0.5993711921296296</v>
      </c>
      <c r="I14" s="19">
        <v>0.5993258101851852</v>
      </c>
      <c r="J14" s="19">
        <v>0.6004045486111111</v>
      </c>
      <c r="K14" s="19">
        <v>0.6003468518518519</v>
      </c>
      <c r="L14" s="19">
        <v>0.6012962962962963</v>
      </c>
      <c r="M14" s="19"/>
      <c r="N14" s="19">
        <v>0.6022733912037037</v>
      </c>
      <c r="O14" s="19"/>
      <c r="P14" s="19"/>
      <c r="Q14" s="19"/>
      <c r="R14" s="19">
        <v>0.6041154861111111</v>
      </c>
      <c r="S14" s="19"/>
      <c r="T14" s="19">
        <v>0.6049243055555555</v>
      </c>
      <c r="U14" s="19"/>
      <c r="V14" s="19">
        <v>0.6059062037037037</v>
      </c>
      <c r="W14" s="19">
        <v>0.6058118055555556</v>
      </c>
      <c r="X14" s="19">
        <v>0.6068943402777778</v>
      </c>
      <c r="Y14" s="19"/>
      <c r="Z14" s="19">
        <v>0.6076607638888889</v>
      </c>
      <c r="AA14" s="19">
        <v>0.6077041666666666</v>
      </c>
      <c r="AB14" s="19"/>
      <c r="AC14" s="19"/>
      <c r="AD14" s="19">
        <v>0.6096048495370371</v>
      </c>
      <c r="AE14" s="19"/>
      <c r="AF14" s="19"/>
      <c r="AG14" s="19">
        <v>0.6104410763888889</v>
      </c>
      <c r="AH14" s="19"/>
      <c r="AI14" s="19"/>
      <c r="AJ14" s="19">
        <v>0.6123992592592592</v>
      </c>
      <c r="AK14" s="19"/>
      <c r="AL14" s="19"/>
      <c r="AM14" s="19"/>
      <c r="AN14" s="19">
        <v>0.6142937962962963</v>
      </c>
      <c r="AO14" s="19"/>
      <c r="AP14" s="19"/>
      <c r="AQ14" s="19"/>
      <c r="AR14" s="19"/>
      <c r="AS14" s="19"/>
      <c r="AT14" s="19">
        <v>0.6170661458333333</v>
      </c>
      <c r="AU14" s="19"/>
      <c r="AV14" s="19"/>
      <c r="AW14" s="19"/>
      <c r="AX14" s="19"/>
      <c r="AY14" s="19"/>
      <c r="AZ14" s="19">
        <v>0.619680625</v>
      </c>
      <c r="BA14" s="19">
        <v>0.6197761111111111</v>
      </c>
      <c r="BB14" s="19">
        <v>0.6206682175925926</v>
      </c>
      <c r="BC14" s="19"/>
      <c r="BD14" s="19">
        <v>0.6216639467592593</v>
      </c>
      <c r="BE14" s="19"/>
      <c r="BF14" s="19"/>
      <c r="BG14" s="19"/>
      <c r="BH14" s="19"/>
      <c r="BI14" s="17"/>
    </row>
    <row r="15" spans="1:61" ht="12.75">
      <c r="A15" s="13" t="s">
        <v>10</v>
      </c>
      <c r="B15" s="18"/>
      <c r="C15" s="19"/>
      <c r="D15" s="19">
        <v>0.5967035532407408</v>
      </c>
      <c r="E15" s="19"/>
      <c r="F15" s="19">
        <v>0.5985438310185185</v>
      </c>
      <c r="G15" s="19"/>
      <c r="H15" s="19">
        <v>0.5994574652777778</v>
      </c>
      <c r="I15" s="19"/>
      <c r="J15" s="19">
        <v>0.6004280555555556</v>
      </c>
      <c r="K15" s="19">
        <v>0.6003815740740741</v>
      </c>
      <c r="L15" s="19">
        <v>0.6013103935185186</v>
      </c>
      <c r="M15" s="19"/>
      <c r="N15" s="19"/>
      <c r="O15" s="19"/>
      <c r="P15" s="19"/>
      <c r="Q15" s="19"/>
      <c r="R15" s="19">
        <v>0.604137361111111</v>
      </c>
      <c r="S15" s="19"/>
      <c r="T15" s="19">
        <v>0.6049636458333333</v>
      </c>
      <c r="U15" s="19"/>
      <c r="V15" s="19">
        <v>0.6059760185185185</v>
      </c>
      <c r="W15" s="19">
        <v>0.6059024074074074</v>
      </c>
      <c r="X15" s="19"/>
      <c r="Y15" s="19"/>
      <c r="Z15" s="19">
        <v>0.607707962962963</v>
      </c>
      <c r="AA15" s="19">
        <v>0.6077349074074074</v>
      </c>
      <c r="AB15" s="19"/>
      <c r="AC15" s="19"/>
      <c r="AD15" s="19">
        <v>0.6096254629629629</v>
      </c>
      <c r="AE15" s="19"/>
      <c r="AF15" s="19"/>
      <c r="AG15" s="19">
        <v>0.6104851967592593</v>
      </c>
      <c r="AH15" s="19"/>
      <c r="AI15" s="19"/>
      <c r="AJ15" s="19">
        <v>0.6124269328703703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>
        <v>0.6197053935185185</v>
      </c>
      <c r="BA15" s="19">
        <v>0.619832349537037</v>
      </c>
      <c r="BB15" s="19"/>
      <c r="BC15" s="19"/>
      <c r="BD15" s="19"/>
      <c r="BE15" s="19"/>
      <c r="BF15" s="19"/>
      <c r="BG15" s="19"/>
      <c r="BH15" s="19"/>
      <c r="BI15" s="17"/>
    </row>
    <row r="16" spans="1:61" ht="12.75">
      <c r="A16" s="13" t="s">
        <v>11</v>
      </c>
      <c r="B16" s="18"/>
      <c r="C16" s="19"/>
      <c r="D16" s="19">
        <v>0.5967227199074074</v>
      </c>
      <c r="E16" s="19"/>
      <c r="F16" s="19">
        <v>0.5985960995370371</v>
      </c>
      <c r="G16" s="19"/>
      <c r="H16" s="19">
        <v>0.59948875</v>
      </c>
      <c r="I16" s="19"/>
      <c r="J16" s="19"/>
      <c r="K16" s="19"/>
      <c r="L16" s="19">
        <v>0.6013461805555556</v>
      </c>
      <c r="M16" s="19"/>
      <c r="N16" s="19"/>
      <c r="O16" s="19"/>
      <c r="P16" s="19"/>
      <c r="Q16" s="19"/>
      <c r="R16" s="19"/>
      <c r="S16" s="19"/>
      <c r="T16" s="19">
        <v>0.6049925810185185</v>
      </c>
      <c r="U16" s="19"/>
      <c r="V16" s="19"/>
      <c r="W16" s="19">
        <v>0.6059199537037038</v>
      </c>
      <c r="X16" s="19"/>
      <c r="Y16" s="19"/>
      <c r="Z16" s="19">
        <v>0.6077218865740741</v>
      </c>
      <c r="AA16" s="19"/>
      <c r="AB16" s="19"/>
      <c r="AC16" s="19"/>
      <c r="AD16" s="19"/>
      <c r="AE16" s="19"/>
      <c r="AF16" s="19"/>
      <c r="AG16" s="19">
        <v>0.6105915393518518</v>
      </c>
      <c r="AH16" s="19"/>
      <c r="AI16" s="19"/>
      <c r="AJ16" s="19">
        <v>0.6124591203703703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>
        <v>0.6197533217592592</v>
      </c>
      <c r="BA16" s="19"/>
      <c r="BB16" s="19"/>
      <c r="BC16" s="19"/>
      <c r="BD16" s="19"/>
      <c r="BE16" s="19"/>
      <c r="BF16" s="19"/>
      <c r="BG16" s="19"/>
      <c r="BH16" s="19"/>
      <c r="BI16" s="17"/>
    </row>
    <row r="17" spans="1:61" ht="12.75">
      <c r="A17" s="13" t="s">
        <v>12</v>
      </c>
      <c r="B17" s="18"/>
      <c r="C17" s="19"/>
      <c r="D17" s="19"/>
      <c r="E17" s="19"/>
      <c r="F17" s="19"/>
      <c r="G17" s="19"/>
      <c r="H17" s="19">
        <v>0.5995021296296296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>
        <v>0.6077857291666667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>
        <v>0.6198592939814814</v>
      </c>
      <c r="BA17" s="19"/>
      <c r="BB17" s="19"/>
      <c r="BC17" s="19"/>
      <c r="BD17" s="19"/>
      <c r="BE17" s="19"/>
      <c r="BF17" s="19"/>
      <c r="BG17" s="19"/>
      <c r="BH17" s="19"/>
      <c r="BI17" s="17"/>
    </row>
    <row r="18" spans="1:61" ht="12.75">
      <c r="A18" s="13" t="s">
        <v>13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7"/>
    </row>
    <row r="19" spans="1:61" ht="12.75">
      <c r="A19" s="13" t="s">
        <v>14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7"/>
    </row>
    <row r="20" spans="1:61" ht="12.75">
      <c r="A20" s="13" t="s">
        <v>15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7"/>
    </row>
    <row r="21" spans="1:61" ht="12.75">
      <c r="A21" s="13" t="s">
        <v>16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7"/>
    </row>
    <row r="22" spans="1:61" ht="12.75">
      <c r="A22" s="13" t="s">
        <v>17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7"/>
    </row>
    <row r="23" spans="1:61" ht="12.75">
      <c r="A23" s="13" t="s">
        <v>18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7"/>
    </row>
    <row r="24" spans="1:61" ht="12.75">
      <c r="A24" s="13" t="s">
        <v>19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7"/>
    </row>
    <row r="25" spans="1:61" ht="12.75">
      <c r="A25" s="13" t="s">
        <v>20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7"/>
    </row>
    <row r="26" spans="1:61" ht="12.75">
      <c r="A26" s="13" t="s">
        <v>21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7"/>
    </row>
    <row r="27" spans="1:61" ht="12.75">
      <c r="A27" s="13" t="s">
        <v>22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7"/>
    </row>
    <row r="28" spans="1:61" ht="12.75">
      <c r="A28" s="13" t="s">
        <v>23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7"/>
    </row>
    <row r="29" spans="1:61" ht="12.75">
      <c r="A29" s="13" t="s">
        <v>24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7"/>
    </row>
    <row r="30" spans="1:61" ht="12.75">
      <c r="A30" s="13" t="s">
        <v>25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7"/>
    </row>
    <row r="31" spans="1:61" ht="12.75">
      <c r="A31" s="13" t="s">
        <v>26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7"/>
    </row>
    <row r="32" spans="1:61" ht="12.75">
      <c r="A32" s="13" t="s">
        <v>27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7"/>
    </row>
    <row r="33" spans="1:61" ht="12.75">
      <c r="A33" s="13" t="s">
        <v>28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7"/>
    </row>
    <row r="34" spans="1:61" ht="12.75">
      <c r="A34" s="13" t="s">
        <v>29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7"/>
    </row>
    <row r="35" spans="1:61" ht="12.75">
      <c r="A35" s="13" t="s">
        <v>30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7"/>
    </row>
    <row r="36" spans="1:61" ht="12.75">
      <c r="A36" s="13" t="s">
        <v>31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7"/>
    </row>
    <row r="37" spans="1:61" ht="12.75">
      <c r="A37" s="13" t="s">
        <v>32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7"/>
    </row>
    <row r="38" spans="1:61" ht="12.75">
      <c r="A38" s="13" t="s">
        <v>33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7"/>
    </row>
    <row r="39" spans="1:61" ht="12.75">
      <c r="A39" s="13" t="s">
        <v>34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7"/>
    </row>
    <row r="40" spans="1:61" ht="12.75">
      <c r="A40" s="13" t="s">
        <v>35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7"/>
    </row>
    <row r="41" spans="1:61" ht="12.75">
      <c r="A41" s="13" t="s">
        <v>36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7"/>
    </row>
    <row r="42" spans="1:61" ht="12.75">
      <c r="A42" s="13" t="s">
        <v>37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7"/>
    </row>
    <row r="43" spans="1:61" ht="12.75">
      <c r="A43" s="13" t="s">
        <v>38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7"/>
    </row>
    <row r="44" spans="1:61" ht="12.75">
      <c r="A44" s="13" t="s">
        <v>39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7"/>
    </row>
    <row r="45" spans="1:61" ht="12.75">
      <c r="A45" s="13" t="s">
        <v>40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7"/>
    </row>
    <row r="46" spans="1:61" ht="12.75">
      <c r="A46" s="13" t="s">
        <v>41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7"/>
    </row>
    <row r="47" spans="1:61" ht="13.5" thickBot="1">
      <c r="A47" s="8" t="s">
        <v>42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7"/>
    </row>
    <row r="48" ht="12.75">
      <c r="BF48" s="46" t="s">
        <v>80</v>
      </c>
    </row>
    <row r="49" spans="1:58" s="24" customFormat="1" ht="12.75">
      <c r="A49" s="23" t="s">
        <v>75</v>
      </c>
      <c r="D49" s="24">
        <f>(D12-D11)*24*3600/(D7-4)</f>
        <v>5.875000000008512</v>
      </c>
      <c r="Z49" s="24">
        <f>(Z12-Z11)*24*3600/(Z7-4)</f>
        <v>3.063000000004479</v>
      </c>
      <c r="BF49" s="47">
        <f>AVERAGE(B49:BE49)</f>
        <v>4.4690000000064956</v>
      </c>
    </row>
    <row r="50" spans="1:58" s="26" customFormat="1" ht="12.75">
      <c r="A50" s="25" t="s">
        <v>76</v>
      </c>
      <c r="D50" s="26">
        <f>3600/D49</f>
        <v>612.7659574459207</v>
      </c>
      <c r="Z50" s="26">
        <f>3600/Z49</f>
        <v>1175.3183153753628</v>
      </c>
      <c r="BF50" s="48">
        <f>AVERAGE(B50:BE50)</f>
        <v>894.0421364106417</v>
      </c>
    </row>
    <row r="51" spans="1:58" s="24" customFormat="1" ht="12.75">
      <c r="A51" s="23" t="s">
        <v>77</v>
      </c>
      <c r="D51" s="24">
        <f>(D11-D3)*24*3600-4*D49</f>
        <v>3.577999999958692</v>
      </c>
      <c r="Z51" s="24">
        <f>(Z11-Z3)*24*3600-4*Z49</f>
        <v>3.9349999999814145</v>
      </c>
      <c r="BF51" s="47">
        <f>AVERAGE(B51:BE51)</f>
        <v>3.7564999999700532</v>
      </c>
    </row>
    <row r="52" spans="1:58" s="24" customFormat="1" ht="12.75">
      <c r="A52" s="23" t="s">
        <v>78</v>
      </c>
      <c r="B52" s="24">
        <f>(B5-B3)*24*3600</f>
        <v>0</v>
      </c>
      <c r="D52" s="24">
        <f>(D5-D3)*24*3600</f>
        <v>41.42099999999438</v>
      </c>
      <c r="F52" s="24">
        <f>(F5-F3)*24*3600</f>
        <v>41.95400000000866</v>
      </c>
      <c r="H52" s="24">
        <f>(H5-H3)*24*3600</f>
        <v>41.000000000000014</v>
      </c>
      <c r="J52" s="24">
        <f>(J5-J3)*24*3600</f>
        <v>41.00700000000366</v>
      </c>
      <c r="L52" s="24">
        <f>(L5-L3)*24*3600</f>
        <v>41.12500000000203</v>
      </c>
      <c r="N52" s="24">
        <f>(N5-N3)*24*3600</f>
        <v>41.73399999999283</v>
      </c>
      <c r="P52" s="24">
        <f>(P5-P3)*24*3600</f>
        <v>47.00000000000095</v>
      </c>
      <c r="R52" s="24">
        <f>(R5-R3)*24*3600</f>
        <v>42.59400000000326</v>
      </c>
      <c r="T52" s="24">
        <f>(T5-T3)*24*3600</f>
        <v>42.95199999999362</v>
      </c>
      <c r="V52" s="24">
        <f>(V5-V3)*24*3600</f>
        <v>41.84400000000075</v>
      </c>
      <c r="X52" s="24">
        <f>(X5-X3)*24*3600</f>
        <v>41.34400000000227</v>
      </c>
      <c r="Z52" s="24">
        <f>(Z5-Z3)*24*3600</f>
        <v>40.828000000003684</v>
      </c>
      <c r="AB52" s="24">
        <f>(AB5-AB3)*24*3600</f>
        <v>41.03099999999422</v>
      </c>
      <c r="AD52" s="24">
        <f>(AD5-AD3)*24*3600</f>
        <v>41.85900000000444</v>
      </c>
      <c r="AF52" s="24">
        <f>(AF5-AF3)*24*3600</f>
        <v>41.73200000000001</v>
      </c>
      <c r="AH52" s="24">
        <f>(AH5-AH3)*24*3600</f>
        <v>42.01500000000067</v>
      </c>
      <c r="AJ52" s="24">
        <f>(AJ5-AJ3)*24*3600</f>
        <v>41.78100000000633</v>
      </c>
      <c r="AN52" s="24">
        <f>(AN5-AN3)*24*3600</f>
        <v>42.04700000000088</v>
      </c>
      <c r="AP52" s="24">
        <f>(AP5-AP3)*24*3600</f>
        <v>41.01600000000012</v>
      </c>
      <c r="AR52" s="24">
        <f>(AR5-AR3)*24*3600</f>
        <v>40.37499999999952</v>
      </c>
      <c r="AT52" s="24">
        <f>(AT5-AT3)*24*3600</f>
        <v>41.34400000000227</v>
      </c>
      <c r="AV52" s="24">
        <f>(AV5-AV3)*24*3600</f>
        <v>43.171999999999855</v>
      </c>
      <c r="AX52" s="24">
        <f>(AX5-AX3)*24*3600</f>
        <v>42.01599999999708</v>
      </c>
      <c r="AZ52" s="24">
        <f>(AZ5-AZ3)*24*3600</f>
        <v>41.21799999999425</v>
      </c>
      <c r="BB52" s="24">
        <f>(BB5-BB3)*24*3600</f>
        <v>40.04699999999737</v>
      </c>
      <c r="BD52" s="24">
        <f>(BD5-BD3)*24*3600</f>
        <v>40.60900000000345</v>
      </c>
      <c r="BF52" s="47">
        <f>AVERAGE(B52:BE52)</f>
        <v>40.18759259259285</v>
      </c>
    </row>
    <row r="53" spans="1:58" ht="12.75">
      <c r="A53" s="23" t="s">
        <v>79</v>
      </c>
      <c r="B53" s="22"/>
      <c r="C53" s="24">
        <f>(C5-C3)*24*3600</f>
        <v>0</v>
      </c>
      <c r="E53" s="24">
        <f>(E5-E3)*24*3600</f>
        <v>40.967999999999805</v>
      </c>
      <c r="F53" s="22"/>
      <c r="G53" s="24">
        <f>(G5-G3)*24*3600</f>
        <v>41.62500000000051</v>
      </c>
      <c r="I53" s="24">
        <f>(I5-I3)*24*3600</f>
        <v>43.35999999999629</v>
      </c>
      <c r="J53" s="22"/>
      <c r="K53" s="24">
        <f>(K5-K3)*24*3600</f>
        <v>40.843999999994196</v>
      </c>
      <c r="M53" s="24">
        <f>(M5-M3)*24*3600</f>
        <v>40.68700000000156</v>
      </c>
      <c r="N53" s="22"/>
      <c r="O53" s="24">
        <f>(O5-O3)*24*3600</f>
        <v>40.938000000002006</v>
      </c>
      <c r="Q53" s="24">
        <f>(Q5-Q3)*24*3600</f>
        <v>45.43799999999791</v>
      </c>
      <c r="R53" s="22"/>
      <c r="S53" s="24">
        <f>(S5-S3)*24*3600</f>
        <v>41.79699999999684</v>
      </c>
      <c r="U53" s="24">
        <f>(U5-U3)*24*3600</f>
        <v>41.766000000002634</v>
      </c>
      <c r="V53" s="22"/>
      <c r="W53" s="24">
        <f>(W5-W3)*24*3600</f>
        <v>40.79699999999988</v>
      </c>
      <c r="Y53" s="24">
        <f>(Y5-Y3)*24*3600</f>
        <v>41.671999999994824</v>
      </c>
      <c r="Z53" s="22"/>
      <c r="AA53" s="24">
        <f>(AA5-AA3)*24*3600</f>
        <v>40.43800000000353</v>
      </c>
      <c r="AC53" s="24">
        <f>(AC5-AC3)*24*3600</f>
        <v>41.15599999999624</v>
      </c>
      <c r="AD53" s="22"/>
      <c r="AE53" s="24">
        <f>(AE5-AE3)*24*3600</f>
        <v>41.28100000000785</v>
      </c>
      <c r="AG53" s="24">
        <f>(AG5-AG3)*24*3600</f>
        <v>41.88999999999865</v>
      </c>
      <c r="AH53" s="22"/>
      <c r="AI53" s="24">
        <f>(AI5-AI3)*24*3600</f>
        <v>43.008999999999986</v>
      </c>
      <c r="AK53" s="24">
        <f>(AK5-AK3)*24*3600</f>
        <v>42.437999999997444</v>
      </c>
      <c r="AL53" s="22"/>
      <c r="AM53" s="24"/>
      <c r="AO53" s="24">
        <f>(AO5-AO3)*24*3600</f>
        <v>42.608999999997366</v>
      </c>
      <c r="AP53" s="22"/>
      <c r="AQ53" s="24">
        <f>(AQ5-AQ3)*24*3600</f>
        <v>41.07799999999813</v>
      </c>
      <c r="AS53" s="24">
        <f>(AS5-AS3)*24*3600</f>
        <v>40.92199999999231</v>
      </c>
      <c r="AT53" s="22"/>
      <c r="AU53" s="24">
        <f>(AU5-AU3)*24*3600</f>
        <v>41.34400000000227</v>
      </c>
      <c r="AW53" s="24">
        <f>(AW5-AW3)*24*3600</f>
        <v>42.42199999999734</v>
      </c>
      <c r="AX53" s="22"/>
      <c r="AY53" s="24">
        <f>(AY5-AY3)*24*3600</f>
        <v>41.499999999998494</v>
      </c>
      <c r="BA53" s="24">
        <f>(BA5-BA3)*24*3600</f>
        <v>41.09399999999823</v>
      </c>
      <c r="BB53" s="22"/>
      <c r="BC53" s="24">
        <f>(BC5-BC3)*24*3600</f>
        <v>40.48499999999784</v>
      </c>
      <c r="BE53" s="24">
        <f>(BE5-BE3)*24*3600</f>
        <v>41.03099999999422</v>
      </c>
      <c r="BF53" s="47">
        <f>AVERAGE(B53:BE53)</f>
        <v>40.09588888888764</v>
      </c>
    </row>
  </sheetData>
  <mergeCells count="33">
    <mergeCell ref="B6:BI6"/>
    <mergeCell ref="BD1:BE1"/>
    <mergeCell ref="BF1:BG1"/>
    <mergeCell ref="BH1:BI1"/>
    <mergeCell ref="B4:BI4"/>
    <mergeCell ref="AV1:AW1"/>
    <mergeCell ref="AX1:AY1"/>
    <mergeCell ref="AZ1:BA1"/>
    <mergeCell ref="BB1:BC1"/>
    <mergeCell ref="AN1:AO1"/>
    <mergeCell ref="AP1:AQ1"/>
    <mergeCell ref="AR1:AS1"/>
    <mergeCell ref="AT1:AU1"/>
    <mergeCell ref="AF1:AG1"/>
    <mergeCell ref="AH1:AI1"/>
    <mergeCell ref="AJ1:AK1"/>
    <mergeCell ref="AL1:AM1"/>
    <mergeCell ref="X1:Y1"/>
    <mergeCell ref="Z1:AA1"/>
    <mergeCell ref="AB1:AC1"/>
    <mergeCell ref="AD1:AE1"/>
    <mergeCell ref="P1:Q1"/>
    <mergeCell ref="R1:S1"/>
    <mergeCell ref="T1:U1"/>
    <mergeCell ref="V1:W1"/>
    <mergeCell ref="H1:I1"/>
    <mergeCell ref="J1:K1"/>
    <mergeCell ref="L1:M1"/>
    <mergeCell ref="N1:O1"/>
    <mergeCell ref="A1:A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Civil</cp:lastModifiedBy>
  <dcterms:created xsi:type="dcterms:W3CDTF">2006-04-28T23:38:22Z</dcterms:created>
  <dcterms:modified xsi:type="dcterms:W3CDTF">2006-05-25T22:35:52Z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1546037496</vt:i4>
  </property>
  <property fmtid="{D5CDD505-2E9C-101B-9397-08002B2CF9AE}" pid="4" name="_EmailSubje">
    <vt:lpwstr>Data Collection Project - for WesternITE</vt:lpwstr>
  </property>
  <property fmtid="{D5CDD505-2E9C-101B-9397-08002B2CF9AE}" pid="5" name="_AuthorEma">
    <vt:lpwstr>Aspelin@pbworld.com</vt:lpwstr>
  </property>
  <property fmtid="{D5CDD505-2E9C-101B-9397-08002B2CF9AE}" pid="6" name="_AuthorEmailDisplayNa">
    <vt:lpwstr>Aspelin, Karen</vt:lpwstr>
  </property>
</Properties>
</file>